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72" yWindow="-36" windowWidth="10932" windowHeight="9444" firstSheet="1" activeTab="5"/>
  </bookViews>
  <sheets>
    <sheet name="МЭ 11-16" sheetId="5" r:id="rId1"/>
    <sheet name="РЭ 11-16" sheetId="2" r:id="rId2"/>
    <sheet name="ЗЭ 11-16" sheetId="4" r:id="rId3"/>
    <sheet name="РЭ 2015 по потокам" sheetId="1" r:id="rId4"/>
    <sheet name="ЗЭ имена" sheetId="3" r:id="rId5"/>
    <sheet name="РЭ 2016 по потокам" sheetId="6" r:id="rId6"/>
    <sheet name="РЭ 2016 по классам" sheetId="7" r:id="rId7"/>
    <sheet name="на ЗЭ" sheetId="10" r:id="rId8"/>
    <sheet name="поб-пр РЭ 16-17" sheetId="9" r:id="rId9"/>
  </sheets>
  <definedNames>
    <definedName name="_xlnm.Print_Area" localSheetId="2">'ЗЭ 11-16'!$A$1:$T$24</definedName>
    <definedName name="_xlnm.Print_Area" localSheetId="0">'МЭ 11-16'!$A$1:$Q$25</definedName>
    <definedName name="_xlnm.Print_Area" localSheetId="1">'РЭ 11-16'!$A$1:$T$24</definedName>
  </definedNames>
  <calcPr calcId="145621" refMode="R1C1"/>
</workbook>
</file>

<file path=xl/calcChain.xml><?xml version="1.0" encoding="utf-8"?>
<calcChain xmlns="http://schemas.openxmlformats.org/spreadsheetml/2006/main">
  <c r="B13" i="10" l="1"/>
  <c r="B12" i="10"/>
  <c r="S25" i="2"/>
  <c r="P25" i="2"/>
  <c r="M25" i="2"/>
  <c r="J25" i="2"/>
  <c r="G25" i="2"/>
  <c r="D25" i="2"/>
  <c r="T24" i="4" l="1"/>
  <c r="S24" i="4"/>
  <c r="R24" i="4"/>
  <c r="B6" i="10" l="1"/>
  <c r="B5" i="10"/>
  <c r="Y26" i="7" l="1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B34" i="6"/>
  <c r="U41" i="6"/>
  <c r="S41" i="6"/>
  <c r="Q41" i="6"/>
  <c r="N41" i="6"/>
  <c r="M41" i="6"/>
  <c r="L41" i="6"/>
  <c r="I41" i="6"/>
  <c r="E41" i="6"/>
  <c r="B41" i="6" s="1"/>
  <c r="U45" i="6"/>
  <c r="S45" i="6"/>
  <c r="Q45" i="6"/>
  <c r="P45" i="6"/>
  <c r="L45" i="6"/>
  <c r="I45" i="6"/>
  <c r="H45" i="6"/>
  <c r="E37" i="6"/>
  <c r="S37" i="6"/>
  <c r="U37" i="6"/>
  <c r="E36" i="6"/>
  <c r="G36" i="6"/>
  <c r="I36" i="6"/>
  <c r="K36" i="6"/>
  <c r="P36" i="6"/>
  <c r="Q36" i="6"/>
  <c r="R36" i="6"/>
  <c r="S36" i="6"/>
  <c r="U36" i="6"/>
  <c r="C36" i="6"/>
  <c r="E35" i="6"/>
  <c r="G35" i="6"/>
  <c r="L35" i="6"/>
  <c r="P35" i="6"/>
  <c r="Q35" i="6"/>
  <c r="S35" i="6"/>
  <c r="C35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C34" i="6"/>
  <c r="S49" i="6"/>
  <c r="N49" i="6"/>
  <c r="K49" i="6"/>
  <c r="I49" i="6"/>
  <c r="F49" i="6"/>
  <c r="E49" i="6"/>
  <c r="C49" i="6"/>
  <c r="Q53" i="6"/>
  <c r="P53" i="6"/>
  <c r="N53" i="6"/>
  <c r="L53" i="6"/>
  <c r="I53" i="6"/>
  <c r="G53" i="6"/>
  <c r="S57" i="6"/>
  <c r="Q37" i="6"/>
  <c r="N57" i="6"/>
  <c r="M37" i="6"/>
  <c r="K37" i="6"/>
  <c r="I37" i="6"/>
  <c r="G37" i="6"/>
  <c r="F57" i="6"/>
  <c r="E57" i="6"/>
  <c r="Q61" i="6"/>
  <c r="N61" i="6"/>
  <c r="I61" i="6"/>
  <c r="H61" i="6"/>
  <c r="E61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4" i="6"/>
  <c r="B43" i="6"/>
  <c r="B42" i="6"/>
  <c r="B40" i="6"/>
  <c r="B39" i="6"/>
  <c r="B38" i="6"/>
  <c r="B24" i="7"/>
  <c r="B13" i="6"/>
  <c r="Q16" i="6"/>
  <c r="E15" i="6"/>
  <c r="G15" i="6"/>
  <c r="H15" i="6"/>
  <c r="J15" i="6"/>
  <c r="P15" i="6"/>
  <c r="Q15" i="6"/>
  <c r="S15" i="6"/>
  <c r="U15" i="6"/>
  <c r="C15" i="6"/>
  <c r="E14" i="6"/>
  <c r="L14" i="6"/>
  <c r="Q14" i="6"/>
  <c r="U14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C13" i="6"/>
  <c r="U32" i="6"/>
  <c r="Q32" i="6"/>
  <c r="O32" i="6"/>
  <c r="L32" i="6"/>
  <c r="G32" i="6"/>
  <c r="U28" i="6"/>
  <c r="B28" i="6" s="1"/>
  <c r="S28" i="6"/>
  <c r="P28" i="6"/>
  <c r="N28" i="6"/>
  <c r="M28" i="6"/>
  <c r="H28" i="6"/>
  <c r="E28" i="6"/>
  <c r="U24" i="6"/>
  <c r="S24" i="6"/>
  <c r="Q24" i="6"/>
  <c r="O24" i="6"/>
  <c r="O16" i="6" s="1"/>
  <c r="N24" i="6"/>
  <c r="L24" i="6"/>
  <c r="G24" i="6"/>
  <c r="F24" i="6"/>
  <c r="F16" i="6" s="1"/>
  <c r="C24" i="6"/>
  <c r="B32" i="6"/>
  <c r="B31" i="6"/>
  <c r="B30" i="6"/>
  <c r="B29" i="6"/>
  <c r="B27" i="6"/>
  <c r="B26" i="6"/>
  <c r="B25" i="6"/>
  <c r="B23" i="6"/>
  <c r="B22" i="6"/>
  <c r="B21" i="6"/>
  <c r="B13" i="7"/>
  <c r="X13" i="7"/>
  <c r="AT13" i="7"/>
  <c r="B19" i="6"/>
  <c r="B18" i="6"/>
  <c r="B17" i="6"/>
  <c r="U20" i="6"/>
  <c r="S20" i="6"/>
  <c r="Q20" i="6"/>
  <c r="N20" i="6"/>
  <c r="L20" i="6"/>
  <c r="G20" i="6"/>
  <c r="G16" i="6" s="1"/>
  <c r="E20" i="6"/>
  <c r="E16" i="6" s="1"/>
  <c r="B11" i="6"/>
  <c r="B10" i="6"/>
  <c r="B9" i="6"/>
  <c r="B8" i="6"/>
  <c r="U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C11" i="6"/>
  <c r="C16" i="6" l="1"/>
  <c r="L16" i="6"/>
  <c r="M16" i="6"/>
  <c r="B20" i="6"/>
  <c r="S16" i="6"/>
  <c r="N16" i="6"/>
  <c r="P16" i="6"/>
  <c r="H16" i="6"/>
  <c r="B24" i="6"/>
  <c r="U16" i="6"/>
  <c r="B14" i="6"/>
  <c r="B15" i="6"/>
  <c r="B36" i="6"/>
  <c r="C37" i="6"/>
  <c r="F37" i="6"/>
  <c r="H37" i="6"/>
  <c r="L37" i="6"/>
  <c r="N37" i="6"/>
  <c r="P37" i="6"/>
  <c r="B35" i="6"/>
  <c r="B45" i="6"/>
  <c r="AT25" i="7"/>
  <c r="AT24" i="7"/>
  <c r="AT23" i="7"/>
  <c r="AT22" i="7"/>
  <c r="AT21" i="7"/>
  <c r="AT20" i="7"/>
  <c r="AT19" i="7"/>
  <c r="AT18" i="7"/>
  <c r="AT17" i="7"/>
  <c r="AT16" i="7"/>
  <c r="AT15" i="7"/>
  <c r="AT14" i="7"/>
  <c r="AT12" i="7"/>
  <c r="AT11" i="7"/>
  <c r="AT10" i="7"/>
  <c r="AT9" i="7"/>
  <c r="AT8" i="7"/>
  <c r="AT7" i="7"/>
  <c r="AT6" i="7"/>
  <c r="AT5" i="7"/>
  <c r="AT4" i="7"/>
  <c r="AT3" i="7"/>
  <c r="AT26" i="7" s="1"/>
  <c r="X25" i="7"/>
  <c r="X24" i="7"/>
  <c r="X23" i="7"/>
  <c r="X22" i="7"/>
  <c r="X21" i="7"/>
  <c r="X20" i="7"/>
  <c r="X19" i="7"/>
  <c r="X18" i="7"/>
  <c r="X17" i="7"/>
  <c r="X16" i="7"/>
  <c r="X15" i="7"/>
  <c r="X14" i="7"/>
  <c r="X12" i="7"/>
  <c r="X11" i="7"/>
  <c r="X10" i="7"/>
  <c r="X9" i="7"/>
  <c r="X8" i="7"/>
  <c r="X7" i="7"/>
  <c r="X6" i="7"/>
  <c r="X5" i="7"/>
  <c r="X4" i="7"/>
  <c r="X3" i="7"/>
  <c r="X26" i="7" s="1"/>
  <c r="B4" i="7"/>
  <c r="B5" i="7"/>
  <c r="B6" i="7"/>
  <c r="B7" i="7"/>
  <c r="B8" i="7"/>
  <c r="B9" i="7"/>
  <c r="B10" i="7"/>
  <c r="B11" i="7"/>
  <c r="B12" i="7"/>
  <c r="B14" i="7"/>
  <c r="B15" i="7"/>
  <c r="B16" i="7"/>
  <c r="B17" i="7"/>
  <c r="B18" i="7"/>
  <c r="B19" i="7"/>
  <c r="B20" i="7"/>
  <c r="B21" i="7"/>
  <c r="B22" i="7"/>
  <c r="B23" i="7"/>
  <c r="B25" i="7"/>
  <c r="B3" i="7"/>
  <c r="B16" i="6" l="1"/>
  <c r="B37" i="6"/>
  <c r="B26" i="7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U6" i="6"/>
  <c r="C6" i="6"/>
  <c r="B4" i="6"/>
  <c r="B5" i="6"/>
  <c r="B6" i="6"/>
  <c r="B3" i="6"/>
  <c r="T24" i="2" l="1"/>
  <c r="S24" i="2"/>
  <c r="R24" i="2"/>
  <c r="T23" i="5" l="1"/>
  <c r="S23" i="5"/>
  <c r="R23" i="5"/>
  <c r="C23" i="5" l="1"/>
  <c r="D23" i="5"/>
  <c r="E23" i="5"/>
  <c r="F23" i="5"/>
  <c r="G23" i="5"/>
  <c r="H23" i="5"/>
  <c r="J23" i="5"/>
  <c r="K23" i="5"/>
  <c r="L23" i="5"/>
  <c r="M23" i="5"/>
  <c r="N23" i="5"/>
  <c r="O23" i="5"/>
  <c r="P23" i="5"/>
  <c r="Q23" i="5"/>
  <c r="I23" i="5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<sst xmlns="http://schemas.openxmlformats.org/spreadsheetml/2006/main" count="1653" uniqueCount="498">
  <si>
    <t>Всего</t>
  </si>
  <si>
    <t>Англ</t>
  </si>
  <si>
    <t>Астр</t>
  </si>
  <si>
    <t>Био</t>
  </si>
  <si>
    <t>Геогр</t>
  </si>
  <si>
    <t>Инф</t>
  </si>
  <si>
    <t>Исск</t>
  </si>
  <si>
    <t>Ист</t>
  </si>
  <si>
    <t>КитЯз</t>
  </si>
  <si>
    <t>Лит</t>
  </si>
  <si>
    <t>Мат</t>
  </si>
  <si>
    <t>НемЯз</t>
  </si>
  <si>
    <t>Общ</t>
  </si>
  <si>
    <t>Право</t>
  </si>
  <si>
    <t>РусЯз</t>
  </si>
  <si>
    <t>Физ</t>
  </si>
  <si>
    <t>ФрЯз</t>
  </si>
  <si>
    <t>Хим</t>
  </si>
  <si>
    <t>Экол</t>
  </si>
  <si>
    <t>Экон</t>
  </si>
  <si>
    <t>Приняли участие (с повторами)</t>
  </si>
  <si>
    <t>победители</t>
  </si>
  <si>
    <t>призеры</t>
  </si>
  <si>
    <t>участники</t>
  </si>
  <si>
    <t>Приняли участие 9 кл (с повторами)</t>
  </si>
  <si>
    <t>Приняли участие 10 кл (с повторами)</t>
  </si>
  <si>
    <t>10 трехгодичный</t>
  </si>
  <si>
    <t>10 фм</t>
  </si>
  <si>
    <t>10 хб</t>
  </si>
  <si>
    <t>Приняли участие 11 кл (с повторами)</t>
  </si>
  <si>
    <t>11 трехгодичный</t>
  </si>
  <si>
    <t>11 фм двухгод</t>
  </si>
  <si>
    <t>11 хб двухгод</t>
  </si>
  <si>
    <t>11 фм одногод</t>
  </si>
  <si>
    <t>11 хб одногод</t>
  </si>
  <si>
    <t>Число участников (без повторов)</t>
  </si>
  <si>
    <t>победители (хотя бы раз)</t>
  </si>
  <si>
    <t>призеры (хотя бы раз, без победителей)</t>
  </si>
  <si>
    <t>участники (нигде ничего не заняли)</t>
  </si>
  <si>
    <t>Число участников 9 кл (без повторов)</t>
  </si>
  <si>
    <t>Число участников 10 кл (без повторов)</t>
  </si>
  <si>
    <t>Число участников 11 кл (без повторов)</t>
  </si>
  <si>
    <t>Победители и призеры в нескольких олимп.</t>
  </si>
  <si>
    <t xml:space="preserve">Верзун 9-1 (призер Био, Мат, Общ) </t>
  </si>
  <si>
    <t>Гениман 11-4 (призер Ист, побед Хим)</t>
  </si>
  <si>
    <t>Гусев 10-7 (призер Рус, Физ)</t>
  </si>
  <si>
    <t>Колодяжная 11-9 (призер Био, Лит, Общ, побед Экология)</t>
  </si>
  <si>
    <t>Лишай 10-5 (призер Био, Общ)</t>
  </si>
  <si>
    <t>Подивилов 9-2 (призер Мат, Экономика)</t>
  </si>
  <si>
    <t>2011-12</t>
  </si>
  <si>
    <t>2012-13</t>
  </si>
  <si>
    <t>2013-14</t>
  </si>
  <si>
    <t>2014-15</t>
  </si>
  <si>
    <t>2015-16</t>
  </si>
  <si>
    <t>№</t>
  </si>
  <si>
    <t>Предмет</t>
  </si>
  <si>
    <t>кол-во победителей</t>
  </si>
  <si>
    <t>Кол-во призеров</t>
  </si>
  <si>
    <t xml:space="preserve">Математика </t>
  </si>
  <si>
    <t>Физика</t>
  </si>
  <si>
    <t xml:space="preserve">Химия </t>
  </si>
  <si>
    <t>4.</t>
  </si>
  <si>
    <t>Биология</t>
  </si>
  <si>
    <t>5.</t>
  </si>
  <si>
    <t xml:space="preserve">Информатика </t>
  </si>
  <si>
    <t>6.</t>
  </si>
  <si>
    <t>Английский язык</t>
  </si>
  <si>
    <t>7.</t>
  </si>
  <si>
    <t>Французский язык</t>
  </si>
  <si>
    <t>8.</t>
  </si>
  <si>
    <t>Немецкий язык</t>
  </si>
  <si>
    <t>9.</t>
  </si>
  <si>
    <t xml:space="preserve">Обществознание </t>
  </si>
  <si>
    <t>История</t>
  </si>
  <si>
    <t>11.</t>
  </si>
  <si>
    <t xml:space="preserve">Право </t>
  </si>
  <si>
    <t>12.</t>
  </si>
  <si>
    <t xml:space="preserve">География </t>
  </si>
  <si>
    <t>13.</t>
  </si>
  <si>
    <t xml:space="preserve">Русский язык </t>
  </si>
  <si>
    <t>14.</t>
  </si>
  <si>
    <t xml:space="preserve">Литература </t>
  </si>
  <si>
    <t>15.</t>
  </si>
  <si>
    <t xml:space="preserve">Экономика </t>
  </si>
  <si>
    <t>16.</t>
  </si>
  <si>
    <t xml:space="preserve">Астрономия </t>
  </si>
  <si>
    <t>17.</t>
  </si>
  <si>
    <t>Экология</t>
  </si>
  <si>
    <t>18.</t>
  </si>
  <si>
    <t>Искусство (МХК)</t>
  </si>
  <si>
    <t>19.</t>
  </si>
  <si>
    <t>Китайский язык</t>
  </si>
  <si>
    <t>итого</t>
  </si>
  <si>
    <t>Итоги участия в региональном этапе Всероссийской олимпиады школьников</t>
  </si>
  <si>
    <t>2008 - 2012 г.г.</t>
  </si>
  <si>
    <t>Учебный год</t>
  </si>
  <si>
    <t>Количество участников</t>
  </si>
  <si>
    <t>Кол-во победителей</t>
  </si>
  <si>
    <t>Всего дипломов</t>
  </si>
  <si>
    <t>2008-2009 уч.год</t>
  </si>
  <si>
    <t>2009-2010 уч.год</t>
  </si>
  <si>
    <t>2010-2011 уч.год</t>
  </si>
  <si>
    <t>2011-2012 уч.год</t>
  </si>
  <si>
    <t>2012-2013 уч.год</t>
  </si>
  <si>
    <t>2013-2014 уч.год</t>
  </si>
  <si>
    <t xml:space="preserve">Андреюшкова Дарья </t>
  </si>
  <si>
    <t>биология</t>
  </si>
  <si>
    <t xml:space="preserve">победитель </t>
  </si>
  <si>
    <t>Лукашова Анна</t>
  </si>
  <si>
    <t>экономика</t>
  </si>
  <si>
    <t>победитель</t>
  </si>
  <si>
    <t>Власюк Александр</t>
  </si>
  <si>
    <t>физика</t>
  </si>
  <si>
    <t>призер</t>
  </si>
  <si>
    <t>Зайнутдинов Сергей</t>
  </si>
  <si>
    <t>Осипов Дмитрий</t>
  </si>
  <si>
    <t>Филимонова Елена</t>
  </si>
  <si>
    <t>Басалгин Павел</t>
  </si>
  <si>
    <t>химия</t>
  </si>
  <si>
    <t>Яковлев Данила</t>
  </si>
  <si>
    <t>Летягин Глеб</t>
  </si>
  <si>
    <t>Ямалетдинов Руслан</t>
  </si>
  <si>
    <t>Просанов Роман</t>
  </si>
  <si>
    <t>математика</t>
  </si>
  <si>
    <t>Романов Станислав</t>
  </si>
  <si>
    <t>Шалаурова Софья</t>
  </si>
  <si>
    <t>Горт Николай</t>
  </si>
  <si>
    <t xml:space="preserve">Харитонов Владислав </t>
  </si>
  <si>
    <t xml:space="preserve">Башкеев Александр </t>
  </si>
  <si>
    <t xml:space="preserve">Романов Станислав </t>
  </si>
  <si>
    <t xml:space="preserve">Шипунов Георгий </t>
  </si>
  <si>
    <t xml:space="preserve">Мельниченко Артём </t>
  </si>
  <si>
    <t xml:space="preserve">Рябов Сергей </t>
  </si>
  <si>
    <t xml:space="preserve">Басалгин Павел </t>
  </si>
  <si>
    <t xml:space="preserve">Летягин Глеб </t>
  </si>
  <si>
    <t xml:space="preserve">Лаптев Геннадий </t>
  </si>
  <si>
    <t xml:space="preserve">Жиров Владимир </t>
  </si>
  <si>
    <t>Демаков Павел </t>
  </si>
  <si>
    <t>Шипхинеев Максар</t>
  </si>
  <si>
    <t>Башкеев Александр</t>
  </si>
  <si>
    <t>Кузин Владислав</t>
  </si>
  <si>
    <t>английский язык</t>
  </si>
  <si>
    <t>Корякин Илья</t>
  </si>
  <si>
    <t>Холодкин Антон</t>
  </si>
  <si>
    <t>Гурская Екатерина  </t>
  </si>
  <si>
    <t>Кормушина Юия</t>
  </si>
  <si>
    <t>Макаров Эдгар</t>
  </si>
  <si>
    <t>Мельниченко Артем</t>
  </si>
  <si>
    <t>Роговой Максим </t>
  </si>
  <si>
    <t>Рябов Сергей</t>
  </si>
  <si>
    <t>Ткаченко Николай</t>
  </si>
  <si>
    <t>Шибилев Вадим </t>
  </si>
  <si>
    <t>Шипунов Геогргий</t>
  </si>
  <si>
    <t>Кущенко Артем</t>
  </si>
  <si>
    <t>Ташкинова Ксения</t>
  </si>
  <si>
    <t>Белобородова Анастасия</t>
  </si>
  <si>
    <t>Харитонов Владислав</t>
  </si>
  <si>
    <t xml:space="preserve">призер </t>
  </si>
  <si>
    <t>Евтушенко Анна Тимофеевна</t>
  </si>
  <si>
    <t>Вьюшков Владимир Сергеевич</t>
  </si>
  <si>
    <t>Пойлова Яна  Павловна</t>
  </si>
  <si>
    <t>русский язык</t>
  </si>
  <si>
    <t>Кущенко Артем  Сергеевич</t>
  </si>
  <si>
    <t>Шилович Александр Александрович</t>
  </si>
  <si>
    <t>Симоненко  Пётр Иванович</t>
  </si>
  <si>
    <t>Корякин Илья Алексеевич</t>
  </si>
  <si>
    <t>Голдин Андрей Юрьевич</t>
  </si>
  <si>
    <t>Гуляк Евгений Леонидович</t>
  </si>
  <si>
    <t>Кадиленко Евгений Михайлович</t>
  </si>
  <si>
    <t>Ташкинова Ксения Андреевна</t>
  </si>
  <si>
    <t>экология</t>
  </si>
  <si>
    <t>Ткаченко Николай Вадимович</t>
  </si>
  <si>
    <t>Толоконников Антон Евгеньевич</t>
  </si>
  <si>
    <t>Французова Анастасия Павловна</t>
  </si>
  <si>
    <t>Андрейчев Григорий Валерьевич</t>
  </si>
  <si>
    <t>Солоненко Иван Дмитриевич</t>
  </si>
  <si>
    <t>Речицкая Елена Дмитриевна</t>
  </si>
  <si>
    <t>Федоров Алексей Юрьевич</t>
  </si>
  <si>
    <t>Лубов Дмитрий Петрович</t>
  </si>
  <si>
    <t xml:space="preserve"> победитель</t>
  </si>
  <si>
    <t xml:space="preserve">Английский язык </t>
  </si>
  <si>
    <t xml:space="preserve"> призер</t>
  </si>
  <si>
    <t>Петренко Анастасия Павловна</t>
  </si>
  <si>
    <t xml:space="preserve">Биология </t>
  </si>
  <si>
    <t>Зенкова Яна Павловна</t>
  </si>
  <si>
    <t>Жилицкий Владимир Евгеньевич</t>
  </si>
  <si>
    <t xml:space="preserve">Физика </t>
  </si>
  <si>
    <t>Пашковский Александр Сергеевич</t>
  </si>
  <si>
    <t>Пименов Артур Сергеевич</t>
  </si>
  <si>
    <t>Черных Всеволод Алексеевич</t>
  </si>
  <si>
    <t>Гениман Максим Павлович</t>
  </si>
  <si>
    <t>Фролова Светлана Григорьевна</t>
  </si>
  <si>
    <t>Шевченко Остап Александрович</t>
  </si>
  <si>
    <t>Григорьев Антон Дмитриевич</t>
  </si>
  <si>
    <t>Денисенко Дарья Васильевна</t>
  </si>
  <si>
    <t>Химия</t>
  </si>
  <si>
    <t>9-1</t>
  </si>
  <si>
    <t>Трофимов Иван Андреевич</t>
  </si>
  <si>
    <t>10-2</t>
  </si>
  <si>
    <t>Кириленко Никита Юрьевич</t>
  </si>
  <si>
    <t>11-9</t>
  </si>
  <si>
    <t>11-4</t>
  </si>
  <si>
    <t>Лякишева Ирина Вячеславовна</t>
  </si>
  <si>
    <t>11-2</t>
  </si>
  <si>
    <t>Кривощапов Николай Владиславович</t>
  </si>
  <si>
    <t>Дунаев Александр Владимирович</t>
  </si>
  <si>
    <t>Экономика</t>
  </si>
  <si>
    <t>Хоженец Андрей Владимирович</t>
  </si>
  <si>
    <t>10-3</t>
  </si>
  <si>
    <t>Берников Денис Андреевич</t>
  </si>
  <si>
    <t>Изимов Алексей Мирбулатович</t>
  </si>
  <si>
    <t>10-1</t>
  </si>
  <si>
    <t>Давыдов Николай Владимирович</t>
  </si>
  <si>
    <t>9-2</t>
  </si>
  <si>
    <t>11-1</t>
  </si>
  <si>
    <t>11-3</t>
  </si>
  <si>
    <t>Колодяжная Александра Владимировна</t>
  </si>
  <si>
    <t>Строкач Никита Владимирович</t>
  </si>
  <si>
    <t>10-5</t>
  </si>
  <si>
    <t>Ковалик Владислав Вадимович</t>
  </si>
  <si>
    <t>Бадажкова Ольга Александровна</t>
  </si>
  <si>
    <t>Математика</t>
  </si>
  <si>
    <t>почетная грамота</t>
  </si>
  <si>
    <t>10-7</t>
  </si>
  <si>
    <t>предметы</t>
  </si>
  <si>
    <t>2014-2015 уч.год</t>
  </si>
  <si>
    <t>2015-2016 уч.год</t>
  </si>
  <si>
    <t>кол-во участников</t>
  </si>
  <si>
    <t>информатика</t>
  </si>
  <si>
    <t>история</t>
  </si>
  <si>
    <t>литература</t>
  </si>
  <si>
    <t>право</t>
  </si>
  <si>
    <t>обществознание</t>
  </si>
  <si>
    <t>астрономия</t>
  </si>
  <si>
    <t>французский язык</t>
  </si>
  <si>
    <t>немецкий язык</t>
  </si>
  <si>
    <t>география</t>
  </si>
  <si>
    <t>искусство (МХК)</t>
  </si>
  <si>
    <t>китайский язык</t>
  </si>
  <si>
    <t>Информация об участии учащихся СУНЦ в муниципальном этапе Всероссийской олимпиады школьников</t>
  </si>
  <si>
    <t xml:space="preserve">Примечание: при проведении муниципального этапа ВОШ СУНЦ выступает в качестве отдельного муниципального образования с единственным учебным заведением </t>
  </si>
  <si>
    <t>Информация об участии учащихся СУНЦ в региональном этапе Всероссийской олимпиады школьников</t>
  </si>
  <si>
    <t>Информация об участии учащихся СУНЦ в заключительном этапе Всероссийской олимпиады школьников</t>
  </si>
  <si>
    <t>2016-2017 уч.год</t>
  </si>
  <si>
    <t>Кол-во участников</t>
  </si>
  <si>
    <t>2016-17</t>
  </si>
  <si>
    <t>Всего уч</t>
  </si>
  <si>
    <t>10-4</t>
  </si>
  <si>
    <t>10-6</t>
  </si>
  <si>
    <t>10-8</t>
  </si>
  <si>
    <t>11-5</t>
  </si>
  <si>
    <t>11-6</t>
  </si>
  <si>
    <t>11-7</t>
  </si>
  <si>
    <t>11-8</t>
  </si>
  <si>
    <t>11-10-1</t>
  </si>
  <si>
    <t>11-10-2</t>
  </si>
  <si>
    <t>11-11</t>
  </si>
  <si>
    <t>11-12</t>
  </si>
  <si>
    <t>Всего пр</t>
  </si>
  <si>
    <t>Всего поб</t>
  </si>
  <si>
    <t>Приняли участие 9 кл (из 53 чел)</t>
  </si>
  <si>
    <t>область</t>
  </si>
  <si>
    <t>Фамилия</t>
  </si>
  <si>
    <t>Имя</t>
  </si>
  <si>
    <t>Отчество</t>
  </si>
  <si>
    <t>Класс</t>
  </si>
  <si>
    <t>СУНЦ</t>
  </si>
  <si>
    <t>Давыдов</t>
  </si>
  <si>
    <t>Николай</t>
  </si>
  <si>
    <t>Владимирович</t>
  </si>
  <si>
    <t>Шерстюк</t>
  </si>
  <si>
    <t>Сергей</t>
  </si>
  <si>
    <t>Павлович</t>
  </si>
  <si>
    <t>Прокопьев</t>
  </si>
  <si>
    <t>Матвей</t>
  </si>
  <si>
    <t>Андреевич</t>
  </si>
  <si>
    <t>Черных</t>
  </si>
  <si>
    <t>Всеволод</t>
  </si>
  <si>
    <t>Алексеевич</t>
  </si>
  <si>
    <t>Козьмин</t>
  </si>
  <si>
    <t>Артём</t>
  </si>
  <si>
    <t>Дмитриевич</t>
  </si>
  <si>
    <t>Бадажкова</t>
  </si>
  <si>
    <t>Ольга</t>
  </si>
  <si>
    <t>Александровна</t>
  </si>
  <si>
    <t>Подивилов</t>
  </si>
  <si>
    <t>Андрей</t>
  </si>
  <si>
    <t>Евгеньевич</t>
  </si>
  <si>
    <t>Верзун</t>
  </si>
  <si>
    <t>Дмитрий</t>
  </si>
  <si>
    <t>Хоженец</t>
  </si>
  <si>
    <t>Изимов</t>
  </si>
  <si>
    <t>Алексей</t>
  </si>
  <si>
    <t>Мирбулатович</t>
  </si>
  <si>
    <t>Мокроусов</t>
  </si>
  <si>
    <t>Антон</t>
  </si>
  <si>
    <t>Сергеевич</t>
  </si>
  <si>
    <t>Дудковская</t>
  </si>
  <si>
    <t>Анастасия</t>
  </si>
  <si>
    <t>Вадимовна</t>
  </si>
  <si>
    <t>Игнатенков</t>
  </si>
  <si>
    <t>Даниил</t>
  </si>
  <si>
    <t>Константинович</t>
  </si>
  <si>
    <t>Демидов</t>
  </si>
  <si>
    <t>Артем</t>
  </si>
  <si>
    <t>Александрович</t>
  </si>
  <si>
    <t>Максимов</t>
  </si>
  <si>
    <t>Федор</t>
  </si>
  <si>
    <t>Михайлович</t>
  </si>
  <si>
    <t>Русский язык</t>
  </si>
  <si>
    <t>Чагина</t>
  </si>
  <si>
    <t>Полина</t>
  </si>
  <si>
    <t>Максимовна</t>
  </si>
  <si>
    <t>Снегирев</t>
  </si>
  <si>
    <t>Вячеславович</t>
  </si>
  <si>
    <t>Бушмин</t>
  </si>
  <si>
    <t>Остроухов</t>
  </si>
  <si>
    <t>Вальерьевич</t>
  </si>
  <si>
    <t>Романов</t>
  </si>
  <si>
    <t>Александр</t>
  </si>
  <si>
    <t>Трофимов</t>
  </si>
  <si>
    <t>Иван</t>
  </si>
  <si>
    <t>Урлуков</t>
  </si>
  <si>
    <t>Сытов</t>
  </si>
  <si>
    <t>Никита</t>
  </si>
  <si>
    <t>Козелько</t>
  </si>
  <si>
    <t>Денисова</t>
  </si>
  <si>
    <t>Александра</t>
  </si>
  <si>
    <t>Павловна</t>
  </si>
  <si>
    <t>Кремер</t>
  </si>
  <si>
    <t>Тимур</t>
  </si>
  <si>
    <t>Игоревич</t>
  </si>
  <si>
    <t>Информатика</t>
  </si>
  <si>
    <t>Волков</t>
  </si>
  <si>
    <t>Победитель</t>
  </si>
  <si>
    <t>Кузнецов</t>
  </si>
  <si>
    <t>Призер</t>
  </si>
  <si>
    <t>Барышников</t>
  </si>
  <si>
    <t>Бергман</t>
  </si>
  <si>
    <t>Чарушина</t>
  </si>
  <si>
    <t>Петроченко</t>
  </si>
  <si>
    <t>Оглоблин</t>
  </si>
  <si>
    <t>Горбушин</t>
  </si>
  <si>
    <t>Садыков</t>
  </si>
  <si>
    <t>Волосников</t>
  </si>
  <si>
    <t>Ощепков</t>
  </si>
  <si>
    <t>Архипова</t>
  </si>
  <si>
    <t>Кодухов</t>
  </si>
  <si>
    <t>Ульзутуев</t>
  </si>
  <si>
    <t>Гаркуль</t>
  </si>
  <si>
    <t>Чернявский</t>
  </si>
  <si>
    <t>Торохов</t>
  </si>
  <si>
    <t>Кириллова</t>
  </si>
  <si>
    <t>Д.К.</t>
  </si>
  <si>
    <t>Яковлева</t>
  </si>
  <si>
    <t>М.И.</t>
  </si>
  <si>
    <t>И.С.</t>
  </si>
  <si>
    <t>Т.А.</t>
  </si>
  <si>
    <t>А.Е.</t>
  </si>
  <si>
    <t>А.В.</t>
  </si>
  <si>
    <t>О.А.</t>
  </si>
  <si>
    <t>Д.А.</t>
  </si>
  <si>
    <t>А.М.</t>
  </si>
  <si>
    <t>А.С.</t>
  </si>
  <si>
    <t>А.А.</t>
  </si>
  <si>
    <t>Ф.М.</t>
  </si>
  <si>
    <t>Думлер</t>
  </si>
  <si>
    <t>М.Е.</t>
  </si>
  <si>
    <t>Зенкова</t>
  </si>
  <si>
    <t>Я.М.</t>
  </si>
  <si>
    <t>Михеева</t>
  </si>
  <si>
    <t>Д.И.</t>
  </si>
  <si>
    <t>Турищева</t>
  </si>
  <si>
    <t>П.И.</t>
  </si>
  <si>
    <t>П.М.</t>
  </si>
  <si>
    <t>Логинова</t>
  </si>
  <si>
    <t>Ю.А.</t>
  </si>
  <si>
    <t>Гусев</t>
  </si>
  <si>
    <t>Г.Е.</t>
  </si>
  <si>
    <t>Миронова</t>
  </si>
  <si>
    <t>В.А.</t>
  </si>
  <si>
    <t>Федорова</t>
  </si>
  <si>
    <t>С.А.</t>
  </si>
  <si>
    <t>Т.И.</t>
  </si>
  <si>
    <t>Константинова</t>
  </si>
  <si>
    <t>Лишай</t>
  </si>
  <si>
    <t>Е.А.</t>
  </si>
  <si>
    <t>Стысинская</t>
  </si>
  <si>
    <t>Е.О.</t>
  </si>
  <si>
    <t>Гилин</t>
  </si>
  <si>
    <t>Д.С.</t>
  </si>
  <si>
    <t>М.А.</t>
  </si>
  <si>
    <t>Гладышева</t>
  </si>
  <si>
    <t>М.В.</t>
  </si>
  <si>
    <t>Спирин</t>
  </si>
  <si>
    <t>И.В.</t>
  </si>
  <si>
    <t>Бидун</t>
  </si>
  <si>
    <t>М.Л.</t>
  </si>
  <si>
    <t>Шестаков</t>
  </si>
  <si>
    <t>Н.А.</t>
  </si>
  <si>
    <t>Аслоповский</t>
  </si>
  <si>
    <t>В.Р.</t>
  </si>
  <si>
    <t>И.А.</t>
  </si>
  <si>
    <t>Н.В.</t>
  </si>
  <si>
    <t>Попов</t>
  </si>
  <si>
    <t>Ф.А.</t>
  </si>
  <si>
    <t>Клебанский</t>
  </si>
  <si>
    <t>Д.В.</t>
  </si>
  <si>
    <t>Ерёмин</t>
  </si>
  <si>
    <t>Здоровенко</t>
  </si>
  <si>
    <t>И.П.</t>
  </si>
  <si>
    <t>Соковиков</t>
  </si>
  <si>
    <t>Мазан</t>
  </si>
  <si>
    <t>И.К.</t>
  </si>
  <si>
    <t>Янжимаев</t>
  </si>
  <si>
    <t>Б.Ю.</t>
  </si>
  <si>
    <t>Пахомова</t>
  </si>
  <si>
    <t>Т.Е.</t>
  </si>
  <si>
    <t>Селезнёв</t>
  </si>
  <si>
    <t>Л.В.</t>
  </si>
  <si>
    <t>Баранова</t>
  </si>
  <si>
    <t>К.Ф.</t>
  </si>
  <si>
    <t>Толстова</t>
  </si>
  <si>
    <t>П.О.</t>
  </si>
  <si>
    <t>АнгЯз</t>
  </si>
  <si>
    <t>С.С.</t>
  </si>
  <si>
    <t>А.П.</t>
  </si>
  <si>
    <t>Яковенко</t>
  </si>
  <si>
    <t>Шехтман</t>
  </si>
  <si>
    <t>С.П.</t>
  </si>
  <si>
    <t>Сердюков</t>
  </si>
  <si>
    <t>МХК</t>
  </si>
  <si>
    <t>Жибурт</t>
  </si>
  <si>
    <t>А.К.</t>
  </si>
  <si>
    <t>Карелина</t>
  </si>
  <si>
    <t>Плаксина</t>
  </si>
  <si>
    <t>Горева</t>
  </si>
  <si>
    <t>Чечеткина</t>
  </si>
  <si>
    <t>Жданков</t>
  </si>
  <si>
    <t>Лепешко</t>
  </si>
  <si>
    <t>Харитоненко</t>
  </si>
  <si>
    <t>Е.Е.</t>
  </si>
  <si>
    <t>Тихонова</t>
  </si>
  <si>
    <t>Строкач</t>
  </si>
  <si>
    <t>Н.Н.</t>
  </si>
  <si>
    <t>Свиязов</t>
  </si>
  <si>
    <t>С.В.</t>
  </si>
  <si>
    <t>Петренко</t>
  </si>
  <si>
    <t>Парамоник</t>
  </si>
  <si>
    <t>Мозылева</t>
  </si>
  <si>
    <t>Ельсукова</t>
  </si>
  <si>
    <t>Фролова</t>
  </si>
  <si>
    <t>11-10</t>
  </si>
  <si>
    <t>Мусиенко</t>
  </si>
  <si>
    <t>И.Е.</t>
  </si>
  <si>
    <t>Петров</t>
  </si>
  <si>
    <t>Таскина</t>
  </si>
  <si>
    <t>Лукьянова</t>
  </si>
  <si>
    <t>Богданов</t>
  </si>
  <si>
    <t>В.В.</t>
  </si>
  <si>
    <t>Иванова</t>
  </si>
  <si>
    <t>Е.Н.</t>
  </si>
  <si>
    <t>ИО</t>
  </si>
  <si>
    <t>Балл</t>
  </si>
  <si>
    <t>Статус</t>
  </si>
  <si>
    <t>На ЗЭ</t>
  </si>
  <si>
    <t>Техн</t>
  </si>
  <si>
    <t>ОБЖ</t>
  </si>
  <si>
    <t>Физра</t>
  </si>
  <si>
    <t>Дарья</t>
  </si>
  <si>
    <t>Кирилловна</t>
  </si>
  <si>
    <t>Татьяна</t>
  </si>
  <si>
    <t>Николаевич</t>
  </si>
  <si>
    <t>Алина</t>
  </si>
  <si>
    <t>Викторовна</t>
  </si>
  <si>
    <t>прошлый год</t>
  </si>
  <si>
    <t>Обществознание</t>
  </si>
  <si>
    <t>Новоселов</t>
  </si>
  <si>
    <t>Приглашены на ЗЭ ВОШ</t>
  </si>
  <si>
    <t>отказ</t>
  </si>
  <si>
    <t>Фёдорович</t>
  </si>
  <si>
    <t>Софья</t>
  </si>
  <si>
    <t>прошлый год, отказ</t>
  </si>
  <si>
    <t>ИтЯз</t>
  </si>
  <si>
    <t>Прошли на ЗЭ по баллам</t>
  </si>
  <si>
    <t>Приглашены на ЗЭ</t>
  </si>
  <si>
    <t>Приняли участие 11 кл (из 288)</t>
  </si>
  <si>
    <t>Приняли участие 10 кл (из 181)</t>
  </si>
  <si>
    <t>10 трехгодичный (из 34)</t>
  </si>
  <si>
    <t>11 трехгодичный (из 40)</t>
  </si>
  <si>
    <t>11 фм двухгод (из 95)</t>
  </si>
  <si>
    <t>11 хб двухгод (из 46)</t>
  </si>
  <si>
    <t>11 инж одногод (из 12)</t>
  </si>
  <si>
    <t>11 хб одногод (из 41)</t>
  </si>
  <si>
    <t>11 фм одногод (из 54)</t>
  </si>
  <si>
    <t>10 инж (из 21)</t>
  </si>
  <si>
    <t>10 фм (из 76)</t>
  </si>
  <si>
    <t>10 хб (из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</si>
</sst>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D5BFF"/>
        <bgColor indexed="64"/>
      </patternFill>
    </fill>
    <fill>
      <patternFill patternType="solid">
        <fgColor rgb="FFD3A7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A8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8F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6663DF"/>
        <bgColor indexed="64"/>
      </patternFill>
    </fill>
    <fill>
      <patternFill patternType="solid">
        <fgColor rgb="FF8F8DE7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85CE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A7FFDB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1FFA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FF6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DED0"/>
        <bgColor indexed="64"/>
      </patternFill>
    </fill>
    <fill>
      <patternFill patternType="solid">
        <fgColor rgb="FFCD9E89"/>
        <bgColor indexed="64"/>
      </patternFill>
    </fill>
    <fill>
      <patternFill patternType="solid">
        <fgColor rgb="FFEDFFB9"/>
        <bgColor indexed="64"/>
      </patternFill>
    </fill>
    <fill>
      <patternFill patternType="solid">
        <fgColor rgb="FFAECA9E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7" fillId="0" borderId="0"/>
    <xf numFmtId="0" fontId="5" fillId="0" borderId="0"/>
    <xf numFmtId="0" fontId="4" fillId="0" borderId="0"/>
    <xf numFmtId="0" fontId="3" fillId="0" borderId="0"/>
  </cellStyleXfs>
  <cellXfs count="185">
    <xf numFmtId="0" fontId="0" fillId="0" borderId="0" xfId="0"/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6" fillId="10" borderId="1" xfId="0" applyFont="1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6" fillId="12" borderId="1" xfId="0" applyFont="1" applyFill="1" applyBorder="1" applyAlignment="1">
      <alignment horizontal="left" vertical="top"/>
    </xf>
    <xf numFmtId="0" fontId="0" fillId="13" borderId="1" xfId="0" applyFill="1" applyBorder="1" applyAlignment="1">
      <alignment horizontal="left" vertical="top"/>
    </xf>
    <xf numFmtId="0" fontId="6" fillId="14" borderId="1" xfId="0" applyFont="1" applyFill="1" applyBorder="1" applyAlignment="1">
      <alignment horizontal="left" vertical="top"/>
    </xf>
    <xf numFmtId="0" fontId="0" fillId="15" borderId="1" xfId="0" applyFill="1" applyBorder="1" applyAlignment="1">
      <alignment horizontal="left" vertical="top"/>
    </xf>
    <xf numFmtId="0" fontId="6" fillId="16" borderId="1" xfId="0" applyFont="1" applyFill="1" applyBorder="1" applyAlignment="1">
      <alignment horizontal="left" vertical="top"/>
    </xf>
    <xf numFmtId="0" fontId="0" fillId="17" borderId="1" xfId="0" applyFill="1" applyBorder="1" applyAlignment="1">
      <alignment horizontal="left" vertical="top"/>
    </xf>
    <xf numFmtId="0" fontId="6" fillId="18" borderId="1" xfId="0" applyFont="1" applyFill="1" applyBorder="1" applyAlignment="1">
      <alignment horizontal="left" vertical="top"/>
    </xf>
    <xf numFmtId="0" fontId="0" fillId="19" borderId="1" xfId="0" applyFill="1" applyBorder="1" applyAlignment="1">
      <alignment horizontal="left" vertical="top"/>
    </xf>
    <xf numFmtId="0" fontId="6" fillId="20" borderId="1" xfId="0" applyFont="1" applyFill="1" applyBorder="1" applyAlignment="1">
      <alignment horizontal="left" vertical="top"/>
    </xf>
    <xf numFmtId="0" fontId="0" fillId="21" borderId="1" xfId="0" applyFill="1" applyBorder="1" applyAlignment="1">
      <alignment horizontal="left" vertical="top"/>
    </xf>
    <xf numFmtId="0" fontId="6" fillId="22" borderId="1" xfId="0" applyFont="1" applyFill="1" applyBorder="1" applyAlignment="1">
      <alignment horizontal="left" vertical="top"/>
    </xf>
    <xf numFmtId="0" fontId="0" fillId="23" borderId="1" xfId="0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7" fillId="25" borderId="0" xfId="0" applyFont="1" applyFill="1" applyBorder="1" applyAlignment="1">
      <alignment horizontal="left" vertical="top"/>
    </xf>
    <xf numFmtId="0" fontId="0" fillId="25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26" borderId="0" xfId="0" applyFill="1" applyBorder="1" applyAlignment="1">
      <alignment horizontal="left" vertical="top"/>
    </xf>
    <xf numFmtId="0" fontId="7" fillId="27" borderId="0" xfId="0" applyFont="1" applyFill="1" applyBorder="1" applyAlignment="1">
      <alignment horizontal="left" vertical="top"/>
    </xf>
    <xf numFmtId="0" fontId="0" fillId="27" borderId="0" xfId="0" applyFill="1" applyBorder="1" applyAlignment="1">
      <alignment horizontal="left" vertical="top"/>
    </xf>
    <xf numFmtId="0" fontId="7" fillId="28" borderId="0" xfId="0" applyFont="1" applyFill="1" applyBorder="1" applyAlignment="1">
      <alignment horizontal="left" vertical="top"/>
    </xf>
    <xf numFmtId="0" fontId="0" fillId="28" borderId="0" xfId="0" applyFill="1" applyBorder="1" applyAlignment="1">
      <alignment horizontal="left" vertical="top"/>
    </xf>
    <xf numFmtId="0" fontId="8" fillId="0" borderId="0" xfId="2" applyFont="1" applyAlignment="1">
      <alignment horizontal="center"/>
    </xf>
    <xf numFmtId="0" fontId="5" fillId="0" borderId="0" xfId="2"/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Fill="1" applyBorder="1" applyAlignment="1">
      <alignment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10" fillId="0" borderId="20" xfId="2" applyFont="1" applyFill="1" applyBorder="1" applyAlignment="1">
      <alignment vertical="center" wrapText="1"/>
    </xf>
    <xf numFmtId="0" fontId="10" fillId="0" borderId="21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8" fillId="0" borderId="0" xfId="2" applyFont="1"/>
    <xf numFmtId="0" fontId="8" fillId="0" borderId="1" xfId="2" applyFont="1" applyBorder="1"/>
    <xf numFmtId="0" fontId="8" fillId="0" borderId="1" xfId="2" applyFont="1" applyBorder="1" applyAlignment="1">
      <alignment horizontal="center" wrapText="1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2" applyBorder="1"/>
    <xf numFmtId="0" fontId="11" fillId="0" borderId="1" xfId="2" applyFont="1" applyBorder="1" applyAlignment="1">
      <alignment vertical="top" wrapText="1"/>
    </xf>
    <xf numFmtId="0" fontId="12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right" vertical="top" wrapText="1"/>
    </xf>
    <xf numFmtId="0" fontId="11" fillId="0" borderId="1" xfId="2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center" wrapText="1"/>
    </xf>
    <xf numFmtId="16" fontId="11" fillId="0" borderId="1" xfId="2" applyNumberFormat="1" applyFont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top" wrapText="1"/>
    </xf>
    <xf numFmtId="0" fontId="9" fillId="2" borderId="1" xfId="2" applyFont="1" applyFill="1" applyBorder="1"/>
    <xf numFmtId="0" fontId="9" fillId="2" borderId="1" xfId="2" applyFont="1" applyFill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Border="1"/>
    <xf numFmtId="0" fontId="8" fillId="0" borderId="0" xfId="2" applyFont="1" applyAlignment="1">
      <alignment vertical="center"/>
    </xf>
    <xf numFmtId="0" fontId="8" fillId="0" borderId="0" xfId="2" applyFont="1" applyBorder="1"/>
    <xf numFmtId="0" fontId="8" fillId="0" borderId="0" xfId="2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5" fillId="0" borderId="0" xfId="2" applyAlignment="1">
      <alignment vertical="center"/>
    </xf>
    <xf numFmtId="0" fontId="5" fillId="0" borderId="0" xfId="2" applyBorder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top" wrapText="1"/>
    </xf>
    <xf numFmtId="0" fontId="13" fillId="0" borderId="16" xfId="2" applyFont="1" applyBorder="1" applyAlignment="1">
      <alignment vertical="top" wrapText="1"/>
    </xf>
    <xf numFmtId="0" fontId="13" fillId="0" borderId="17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13" fillId="0" borderId="12" xfId="2" applyFont="1" applyBorder="1" applyAlignment="1">
      <alignment vertical="top" wrapText="1"/>
    </xf>
    <xf numFmtId="0" fontId="13" fillId="0" borderId="13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0" fillId="0" borderId="26" xfId="2" applyFont="1" applyBorder="1" applyAlignment="1">
      <alignment vertical="center"/>
    </xf>
    <xf numFmtId="0" fontId="15" fillId="0" borderId="20" xfId="2" applyFont="1" applyBorder="1" applyAlignment="1">
      <alignment vertical="center" wrapText="1"/>
    </xf>
    <xf numFmtId="0" fontId="9" fillId="0" borderId="31" xfId="2" applyFont="1" applyBorder="1" applyAlignment="1">
      <alignment vertical="center"/>
    </xf>
    <xf numFmtId="0" fontId="10" fillId="0" borderId="2" xfId="2" applyFont="1" applyBorder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6" fillId="0" borderId="1" xfId="0" applyFont="1" applyFill="1" applyBorder="1" applyAlignment="1">
      <alignment horizontal="left" vertical="top" textRotation="90"/>
    </xf>
    <xf numFmtId="49" fontId="6" fillId="0" borderId="0" xfId="0" applyNumberFormat="1" applyFont="1"/>
    <xf numFmtId="0" fontId="6" fillId="0" borderId="0" xfId="0" applyFont="1"/>
    <xf numFmtId="0" fontId="0" fillId="30" borderId="1" xfId="0" applyFill="1" applyBorder="1" applyAlignment="1">
      <alignment horizontal="left" vertical="top"/>
    </xf>
    <xf numFmtId="0" fontId="0" fillId="29" borderId="1" xfId="0" applyFill="1" applyBorder="1" applyAlignment="1">
      <alignment horizontal="left" vertical="top"/>
    </xf>
    <xf numFmtId="0" fontId="6" fillId="30" borderId="1" xfId="0" applyFont="1" applyFill="1" applyBorder="1" applyAlignment="1">
      <alignment horizontal="left" vertical="top"/>
    </xf>
    <xf numFmtId="0" fontId="0" fillId="32" borderId="1" xfId="0" applyFill="1" applyBorder="1" applyAlignment="1">
      <alignment horizontal="left" vertical="top"/>
    </xf>
    <xf numFmtId="0" fontId="0" fillId="31" borderId="1" xfId="0" applyFill="1" applyBorder="1" applyAlignment="1">
      <alignment horizontal="left" vertical="top"/>
    </xf>
    <xf numFmtId="0" fontId="6" fillId="32" borderId="1" xfId="0" applyFont="1" applyFill="1" applyBorder="1" applyAlignment="1">
      <alignment horizontal="left" vertical="top"/>
    </xf>
    <xf numFmtId="0" fontId="4" fillId="0" borderId="0" xfId="3"/>
    <xf numFmtId="0" fontId="4" fillId="0" borderId="1" xfId="3" applyFill="1" applyBorder="1"/>
    <xf numFmtId="49" fontId="4" fillId="0" borderId="1" xfId="3" applyNumberFormat="1" applyFill="1" applyBorder="1"/>
    <xf numFmtId="0" fontId="4" fillId="0" borderId="1" xfId="3" applyBorder="1"/>
    <xf numFmtId="0" fontId="4" fillId="33" borderId="1" xfId="3" applyFill="1" applyBorder="1"/>
    <xf numFmtId="49" fontId="4" fillId="0" borderId="1" xfId="3" applyNumberFormat="1" applyBorder="1"/>
    <xf numFmtId="49" fontId="4" fillId="33" borderId="1" xfId="3" applyNumberFormat="1" applyFill="1" applyBorder="1"/>
    <xf numFmtId="0" fontId="18" fillId="0" borderId="1" xfId="3" applyFont="1" applyBorder="1"/>
    <xf numFmtId="0" fontId="3" fillId="0" borderId="0" xfId="3" applyFont="1"/>
    <xf numFmtId="0" fontId="3" fillId="0" borderId="0" xfId="4"/>
    <xf numFmtId="0" fontId="6" fillId="0" borderId="1" xfId="4" applyFont="1" applyFill="1" applyBorder="1" applyAlignment="1">
      <alignment horizontal="center" vertical="center" textRotation="90"/>
    </xf>
    <xf numFmtId="0" fontId="18" fillId="0" borderId="1" xfId="4" applyFont="1" applyFill="1" applyBorder="1"/>
    <xf numFmtId="0" fontId="3" fillId="0" borderId="1" xfId="4" applyFill="1" applyBorder="1"/>
    <xf numFmtId="49" fontId="3" fillId="0" borderId="1" xfId="4" applyNumberFormat="1" applyFill="1" applyBorder="1"/>
    <xf numFmtId="0" fontId="2" fillId="0" borderId="0" xfId="4" applyFont="1"/>
    <xf numFmtId="49" fontId="2" fillId="0" borderId="1" xfId="4" applyNumberFormat="1" applyFont="1" applyFill="1" applyBorder="1"/>
    <xf numFmtId="0" fontId="1" fillId="0" borderId="0" xfId="4" applyFont="1"/>
    <xf numFmtId="49" fontId="1" fillId="0" borderId="1" xfId="4" applyNumberFormat="1" applyFont="1" applyFill="1" applyBorder="1"/>
    <xf numFmtId="0" fontId="2" fillId="0" borderId="1" xfId="4" applyFont="1" applyBorder="1"/>
    <xf numFmtId="0" fontId="2" fillId="0" borderId="1" xfId="4" applyFont="1" applyFill="1" applyBorder="1"/>
    <xf numFmtId="0" fontId="1" fillId="0" borderId="1" xfId="4" applyFont="1" applyFill="1" applyBorder="1"/>
    <xf numFmtId="0" fontId="1" fillId="0" borderId="1" xfId="4" applyFont="1" applyBorder="1"/>
    <xf numFmtId="0" fontId="3" fillId="0" borderId="1" xfId="4" applyBorder="1"/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top"/>
    </xf>
    <xf numFmtId="0" fontId="10" fillId="0" borderId="30" xfId="2" applyFont="1" applyBorder="1" applyAlignment="1">
      <alignment horizontal="center" vertical="top"/>
    </xf>
    <xf numFmtId="0" fontId="10" fillId="0" borderId="31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33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7" fillId="0" borderId="29" xfId="2" applyFont="1" applyBorder="1" applyAlignment="1">
      <alignment horizontal="center" vertical="top" wrapText="1"/>
    </xf>
    <xf numFmtId="0" fontId="17" fillId="0" borderId="32" xfId="2" applyFont="1" applyBorder="1" applyAlignment="1">
      <alignment horizontal="center" vertical="top" wrapText="1"/>
    </xf>
    <xf numFmtId="0" fontId="17" fillId="0" borderId="30" xfId="2" applyFont="1" applyBorder="1" applyAlignment="1">
      <alignment horizontal="center" vertical="top" wrapText="1"/>
    </xf>
    <xf numFmtId="0" fontId="18" fillId="0" borderId="34" xfId="4" applyFont="1" applyBorder="1" applyAlignment="1">
      <alignment horizontal="center"/>
    </xf>
    <xf numFmtId="0" fontId="10" fillId="0" borderId="35" xfId="2" applyFont="1" applyBorder="1" applyAlignment="1">
      <alignment horizontal="center"/>
    </xf>
    <xf numFmtId="0" fontId="3" fillId="0" borderId="0" xfId="4" applyFill="1"/>
    <xf numFmtId="0" fontId="18" fillId="0" borderId="0" xfId="4" applyFont="1" applyAlignment="1">
      <alignment horizontal="center"/>
    </xf>
    <xf numFmtId="0" fontId="18" fillId="0" borderId="0" xfId="4" applyFo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mruColors>
      <color rgb="FFAECA9E"/>
      <color rgb="FFEDFFB9"/>
      <color rgb="FFCD9E89"/>
      <color rgb="FFF8DED0"/>
      <color rgb="FFFFC9C9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20" sqref="S20"/>
    </sheetView>
  </sheetViews>
  <sheetFormatPr defaultRowHeight="20.100000000000001" customHeight="1" x14ac:dyDescent="0.3"/>
  <cols>
    <col min="1" max="1" width="5.5546875" style="93" customWidth="1"/>
    <col min="2" max="2" width="23" style="86" customWidth="1"/>
    <col min="3" max="8" width="8.88671875" style="94"/>
    <col min="9" max="16384" width="8.88671875" style="36"/>
  </cols>
  <sheetData>
    <row r="1" spans="1:29" ht="34.5" customHeight="1" thickBot="1" x14ac:dyDescent="0.35">
      <c r="A1" s="87"/>
      <c r="B1" s="88"/>
      <c r="C1" s="165" t="s">
        <v>239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29" ht="20.100000000000001" customHeight="1" thickTop="1" x14ac:dyDescent="0.3">
      <c r="A2" s="161"/>
      <c r="B2" s="163" t="s">
        <v>224</v>
      </c>
      <c r="C2" s="158" t="s">
        <v>102</v>
      </c>
      <c r="D2" s="159"/>
      <c r="E2" s="160"/>
      <c r="F2" s="158" t="s">
        <v>103</v>
      </c>
      <c r="G2" s="159"/>
      <c r="H2" s="160"/>
      <c r="I2" s="158" t="s">
        <v>104</v>
      </c>
      <c r="J2" s="159"/>
      <c r="K2" s="160"/>
      <c r="L2" s="158" t="s">
        <v>225</v>
      </c>
      <c r="M2" s="159"/>
      <c r="N2" s="160"/>
      <c r="O2" s="158" t="s">
        <v>226</v>
      </c>
      <c r="P2" s="159"/>
      <c r="Q2" s="160"/>
      <c r="R2" s="158" t="s">
        <v>243</v>
      </c>
      <c r="S2" s="159"/>
      <c r="T2" s="160"/>
      <c r="U2" s="65"/>
      <c r="V2" s="65"/>
      <c r="W2" s="65"/>
      <c r="X2" s="65"/>
      <c r="Y2" s="65"/>
      <c r="Z2" s="65"/>
      <c r="AA2" s="65"/>
      <c r="AB2" s="65"/>
      <c r="AC2" s="65"/>
    </row>
    <row r="3" spans="1:29" ht="39.6" customHeight="1" thickBot="1" x14ac:dyDescent="0.35">
      <c r="A3" s="162"/>
      <c r="B3" s="164"/>
      <c r="C3" s="117" t="s">
        <v>227</v>
      </c>
      <c r="D3" s="118" t="s">
        <v>21</v>
      </c>
      <c r="E3" s="119" t="s">
        <v>22</v>
      </c>
      <c r="F3" s="117" t="s">
        <v>227</v>
      </c>
      <c r="G3" s="118" t="s">
        <v>21</v>
      </c>
      <c r="H3" s="119" t="s">
        <v>22</v>
      </c>
      <c r="I3" s="117" t="s">
        <v>227</v>
      </c>
      <c r="J3" s="118" t="s">
        <v>21</v>
      </c>
      <c r="K3" s="119" t="s">
        <v>22</v>
      </c>
      <c r="L3" s="117" t="s">
        <v>227</v>
      </c>
      <c r="M3" s="118" t="s">
        <v>21</v>
      </c>
      <c r="N3" s="119" t="s">
        <v>22</v>
      </c>
      <c r="O3" s="117" t="s">
        <v>227</v>
      </c>
      <c r="P3" s="118" t="s">
        <v>21</v>
      </c>
      <c r="Q3" s="119" t="s">
        <v>22</v>
      </c>
      <c r="R3" s="117" t="s">
        <v>227</v>
      </c>
      <c r="S3" s="118" t="s">
        <v>21</v>
      </c>
      <c r="T3" s="119" t="s">
        <v>22</v>
      </c>
      <c r="U3" s="65"/>
      <c r="V3" s="65"/>
      <c r="W3" s="65"/>
      <c r="X3" s="65"/>
      <c r="Y3" s="65"/>
      <c r="Z3" s="65"/>
      <c r="AA3" s="65"/>
      <c r="AB3" s="65"/>
      <c r="AC3" s="65"/>
    </row>
    <row r="4" spans="1:29" ht="20.100000000000001" customHeight="1" thickTop="1" x14ac:dyDescent="0.3">
      <c r="A4" s="108">
        <v>1</v>
      </c>
      <c r="B4" s="109" t="s">
        <v>123</v>
      </c>
      <c r="C4" s="110">
        <v>100</v>
      </c>
      <c r="D4" s="111">
        <v>2</v>
      </c>
      <c r="E4" s="112">
        <v>29</v>
      </c>
      <c r="F4" s="113">
        <v>112</v>
      </c>
      <c r="G4" s="114">
        <v>3</v>
      </c>
      <c r="H4" s="115">
        <v>29</v>
      </c>
      <c r="I4" s="113">
        <v>104</v>
      </c>
      <c r="J4" s="114">
        <v>4</v>
      </c>
      <c r="K4" s="115">
        <v>33</v>
      </c>
      <c r="L4" s="113">
        <v>96</v>
      </c>
      <c r="M4" s="114">
        <v>3</v>
      </c>
      <c r="N4" s="115">
        <v>22</v>
      </c>
      <c r="O4" s="113">
        <v>86</v>
      </c>
      <c r="P4" s="114">
        <v>4</v>
      </c>
      <c r="Q4" s="115">
        <v>19</v>
      </c>
      <c r="R4" s="113">
        <v>102</v>
      </c>
      <c r="S4" s="114">
        <v>12</v>
      </c>
      <c r="T4" s="115">
        <v>15</v>
      </c>
      <c r="U4" s="65"/>
      <c r="V4" s="65"/>
      <c r="W4" s="65"/>
      <c r="X4" s="65"/>
      <c r="Y4" s="65"/>
      <c r="Z4" s="65"/>
      <c r="AA4" s="65"/>
      <c r="AB4" s="65"/>
      <c r="AC4" s="65"/>
    </row>
    <row r="5" spans="1:29" ht="20.100000000000001" customHeight="1" x14ac:dyDescent="0.3">
      <c r="A5" s="91">
        <v>2</v>
      </c>
      <c r="B5" s="104" t="s">
        <v>112</v>
      </c>
      <c r="C5" s="98">
        <v>108</v>
      </c>
      <c r="D5" s="90">
        <v>8</v>
      </c>
      <c r="E5" s="99">
        <v>20</v>
      </c>
      <c r="F5" s="100">
        <v>117</v>
      </c>
      <c r="G5" s="92">
        <v>8</v>
      </c>
      <c r="H5" s="101">
        <v>21</v>
      </c>
      <c r="I5" s="100">
        <v>120</v>
      </c>
      <c r="J5" s="92">
        <v>4</v>
      </c>
      <c r="K5" s="101">
        <v>45</v>
      </c>
      <c r="L5" s="100">
        <v>86</v>
      </c>
      <c r="M5" s="92">
        <v>8</v>
      </c>
      <c r="N5" s="101">
        <v>16</v>
      </c>
      <c r="O5" s="100">
        <v>98</v>
      </c>
      <c r="P5" s="92">
        <v>8</v>
      </c>
      <c r="Q5" s="101">
        <v>16</v>
      </c>
      <c r="R5" s="100">
        <v>145</v>
      </c>
      <c r="S5" s="92">
        <v>19</v>
      </c>
      <c r="T5" s="101">
        <v>19</v>
      </c>
      <c r="U5" s="65"/>
      <c r="V5" s="65"/>
      <c r="W5" s="65"/>
      <c r="X5" s="65"/>
      <c r="Y5" s="65"/>
      <c r="Z5" s="65"/>
      <c r="AA5" s="65"/>
      <c r="AB5" s="65"/>
      <c r="AC5" s="65"/>
    </row>
    <row r="6" spans="1:29" ht="20.100000000000001" customHeight="1" x14ac:dyDescent="0.3">
      <c r="A6" s="91">
        <v>3</v>
      </c>
      <c r="B6" s="104" t="s">
        <v>118</v>
      </c>
      <c r="C6" s="98">
        <v>147</v>
      </c>
      <c r="D6" s="90">
        <v>3</v>
      </c>
      <c r="E6" s="99">
        <v>43</v>
      </c>
      <c r="F6" s="100">
        <v>118</v>
      </c>
      <c r="G6" s="92">
        <v>2</v>
      </c>
      <c r="H6" s="101">
        <v>29</v>
      </c>
      <c r="I6" s="100">
        <v>138</v>
      </c>
      <c r="J6" s="92">
        <v>3</v>
      </c>
      <c r="K6" s="101">
        <v>34</v>
      </c>
      <c r="L6" s="100">
        <v>130</v>
      </c>
      <c r="M6" s="92">
        <v>3</v>
      </c>
      <c r="N6" s="101">
        <v>24</v>
      </c>
      <c r="O6" s="100">
        <v>128</v>
      </c>
      <c r="P6" s="92">
        <v>3</v>
      </c>
      <c r="Q6" s="101">
        <v>38</v>
      </c>
      <c r="R6" s="100">
        <v>149</v>
      </c>
      <c r="S6" s="92">
        <v>6</v>
      </c>
      <c r="T6" s="101">
        <v>31</v>
      </c>
      <c r="U6" s="65"/>
      <c r="V6" s="65"/>
      <c r="W6" s="65"/>
      <c r="X6" s="65"/>
      <c r="Y6" s="65"/>
      <c r="Z6" s="65"/>
      <c r="AA6" s="65"/>
      <c r="AB6" s="65"/>
      <c r="AC6" s="65"/>
    </row>
    <row r="7" spans="1:29" ht="20.100000000000001" customHeight="1" x14ac:dyDescent="0.3">
      <c r="A7" s="91">
        <v>4</v>
      </c>
      <c r="B7" s="104" t="s">
        <v>106</v>
      </c>
      <c r="C7" s="98">
        <v>76</v>
      </c>
      <c r="D7" s="90">
        <v>3</v>
      </c>
      <c r="E7" s="99">
        <v>16</v>
      </c>
      <c r="F7" s="100">
        <v>74</v>
      </c>
      <c r="G7" s="92">
        <v>3</v>
      </c>
      <c r="H7" s="101">
        <v>17</v>
      </c>
      <c r="I7" s="100">
        <v>71</v>
      </c>
      <c r="J7" s="92">
        <v>3</v>
      </c>
      <c r="K7" s="101">
        <v>15</v>
      </c>
      <c r="L7" s="100">
        <v>64</v>
      </c>
      <c r="M7" s="92">
        <v>3</v>
      </c>
      <c r="N7" s="101">
        <v>13</v>
      </c>
      <c r="O7" s="100">
        <v>59</v>
      </c>
      <c r="P7" s="92">
        <v>3</v>
      </c>
      <c r="Q7" s="101">
        <v>14</v>
      </c>
      <c r="R7" s="100">
        <v>83</v>
      </c>
      <c r="S7" s="92">
        <v>3</v>
      </c>
      <c r="T7" s="101">
        <v>18</v>
      </c>
      <c r="U7" s="65"/>
      <c r="V7" s="65"/>
      <c r="W7" s="65"/>
      <c r="X7" s="65"/>
      <c r="Y7" s="65"/>
      <c r="Z7" s="65"/>
      <c r="AA7" s="65"/>
      <c r="AB7" s="65"/>
      <c r="AC7" s="65"/>
    </row>
    <row r="8" spans="1:29" ht="20.100000000000001" customHeight="1" x14ac:dyDescent="0.3">
      <c r="A8" s="91">
        <v>5</v>
      </c>
      <c r="B8" s="104" t="s">
        <v>228</v>
      </c>
      <c r="C8" s="98">
        <v>55</v>
      </c>
      <c r="D8" s="90">
        <v>2</v>
      </c>
      <c r="E8" s="99">
        <v>11</v>
      </c>
      <c r="F8" s="100">
        <v>42</v>
      </c>
      <c r="G8" s="92">
        <v>2</v>
      </c>
      <c r="H8" s="101">
        <v>9</v>
      </c>
      <c r="I8" s="100">
        <v>23</v>
      </c>
      <c r="J8" s="92"/>
      <c r="K8" s="101">
        <v>2</v>
      </c>
      <c r="L8" s="100">
        <v>36</v>
      </c>
      <c r="M8" s="92">
        <v>1</v>
      </c>
      <c r="N8" s="101">
        <v>8</v>
      </c>
      <c r="O8" s="100">
        <v>25</v>
      </c>
      <c r="P8" s="92">
        <v>1</v>
      </c>
      <c r="Q8" s="101">
        <v>5</v>
      </c>
      <c r="R8" s="100">
        <v>24</v>
      </c>
      <c r="S8" s="92">
        <v>2</v>
      </c>
      <c r="T8" s="101">
        <v>6</v>
      </c>
      <c r="U8" s="65"/>
      <c r="V8" s="65"/>
      <c r="W8" s="65"/>
      <c r="X8" s="65"/>
      <c r="Y8" s="65"/>
      <c r="Z8" s="65"/>
      <c r="AA8" s="65"/>
      <c r="AB8" s="65"/>
      <c r="AC8" s="65"/>
    </row>
    <row r="9" spans="1:29" ht="20.100000000000001" customHeight="1" x14ac:dyDescent="0.3">
      <c r="A9" s="91">
        <v>6</v>
      </c>
      <c r="B9" s="104" t="s">
        <v>229</v>
      </c>
      <c r="C9" s="98">
        <v>33</v>
      </c>
      <c r="D9" s="90">
        <v>1</v>
      </c>
      <c r="E9" s="99">
        <v>8</v>
      </c>
      <c r="F9" s="100">
        <v>30</v>
      </c>
      <c r="G9" s="92">
        <v>2</v>
      </c>
      <c r="H9" s="101">
        <v>5</v>
      </c>
      <c r="I9" s="100">
        <v>59</v>
      </c>
      <c r="J9" s="92">
        <v>3</v>
      </c>
      <c r="K9" s="101">
        <v>11</v>
      </c>
      <c r="L9" s="100">
        <v>18</v>
      </c>
      <c r="M9" s="92">
        <v>2</v>
      </c>
      <c r="N9" s="101">
        <v>2</v>
      </c>
      <c r="O9" s="100">
        <v>33</v>
      </c>
      <c r="P9" s="92">
        <v>3</v>
      </c>
      <c r="Q9" s="101">
        <v>7</v>
      </c>
      <c r="R9" s="100">
        <v>43</v>
      </c>
      <c r="S9" s="92">
        <v>2</v>
      </c>
      <c r="T9" s="101">
        <v>5</v>
      </c>
      <c r="U9" s="65"/>
      <c r="V9" s="65"/>
      <c r="W9" s="65"/>
      <c r="X9" s="65"/>
      <c r="Y9" s="65"/>
      <c r="Z9" s="65"/>
      <c r="AA9" s="65"/>
      <c r="AB9" s="65"/>
      <c r="AC9" s="65"/>
    </row>
    <row r="10" spans="1:29" ht="20.100000000000001" customHeight="1" x14ac:dyDescent="0.3">
      <c r="A10" s="91">
        <v>7</v>
      </c>
      <c r="B10" s="104" t="s">
        <v>230</v>
      </c>
      <c r="C10" s="98">
        <v>39</v>
      </c>
      <c r="D10" s="90">
        <v>2</v>
      </c>
      <c r="E10" s="99">
        <v>9</v>
      </c>
      <c r="F10" s="100">
        <v>19</v>
      </c>
      <c r="G10" s="92">
        <v>2</v>
      </c>
      <c r="H10" s="101">
        <v>6</v>
      </c>
      <c r="I10" s="100">
        <v>22</v>
      </c>
      <c r="J10" s="92">
        <v>3</v>
      </c>
      <c r="K10" s="101">
        <v>4</v>
      </c>
      <c r="L10" s="100">
        <v>40</v>
      </c>
      <c r="M10" s="92">
        <v>3</v>
      </c>
      <c r="N10" s="101">
        <v>8</v>
      </c>
      <c r="O10" s="100">
        <v>23</v>
      </c>
      <c r="P10" s="92">
        <v>3</v>
      </c>
      <c r="Q10" s="101">
        <v>5</v>
      </c>
      <c r="R10" s="100">
        <v>27</v>
      </c>
      <c r="S10" s="92">
        <v>2</v>
      </c>
      <c r="T10" s="101">
        <v>5</v>
      </c>
      <c r="U10" s="65"/>
      <c r="V10" s="65"/>
      <c r="W10" s="65"/>
      <c r="X10" s="65"/>
      <c r="Y10" s="65"/>
      <c r="Z10" s="65"/>
      <c r="AA10" s="65"/>
      <c r="AB10" s="65"/>
      <c r="AC10" s="65"/>
    </row>
    <row r="11" spans="1:29" ht="20.100000000000001" customHeight="1" x14ac:dyDescent="0.3">
      <c r="A11" s="91">
        <v>8</v>
      </c>
      <c r="B11" s="104" t="s">
        <v>161</v>
      </c>
      <c r="C11" s="98">
        <v>68</v>
      </c>
      <c r="D11" s="90">
        <v>2</v>
      </c>
      <c r="E11" s="99">
        <v>14</v>
      </c>
      <c r="F11" s="100">
        <v>44</v>
      </c>
      <c r="G11" s="92">
        <v>2</v>
      </c>
      <c r="H11" s="101">
        <v>9</v>
      </c>
      <c r="I11" s="100">
        <v>45</v>
      </c>
      <c r="J11" s="92">
        <v>3</v>
      </c>
      <c r="K11" s="101">
        <v>16</v>
      </c>
      <c r="L11" s="100">
        <v>33</v>
      </c>
      <c r="M11" s="92">
        <v>3</v>
      </c>
      <c r="N11" s="101">
        <v>5</v>
      </c>
      <c r="O11" s="100">
        <v>46</v>
      </c>
      <c r="P11" s="92">
        <v>3</v>
      </c>
      <c r="Q11" s="101">
        <v>9</v>
      </c>
      <c r="R11" s="100">
        <v>55</v>
      </c>
      <c r="S11" s="92">
        <v>3</v>
      </c>
      <c r="T11" s="101">
        <v>11</v>
      </c>
      <c r="U11" s="65"/>
      <c r="V11" s="65"/>
      <c r="W11" s="65"/>
      <c r="X11" s="65"/>
      <c r="Y11" s="65"/>
      <c r="Z11" s="65"/>
      <c r="AA11" s="65"/>
      <c r="AB11" s="65"/>
      <c r="AC11" s="65"/>
    </row>
    <row r="12" spans="1:29" ht="20.100000000000001" customHeight="1" x14ac:dyDescent="0.3">
      <c r="A12" s="91">
        <v>9</v>
      </c>
      <c r="B12" s="104" t="s">
        <v>231</v>
      </c>
      <c r="C12" s="98">
        <v>21</v>
      </c>
      <c r="D12" s="90">
        <v>1</v>
      </c>
      <c r="E12" s="99">
        <v>4</v>
      </c>
      <c r="F12" s="100">
        <v>6</v>
      </c>
      <c r="G12" s="92">
        <v>2</v>
      </c>
      <c r="H12" s="101">
        <v>1</v>
      </c>
      <c r="I12" s="100">
        <v>16</v>
      </c>
      <c r="J12" s="92">
        <v>2</v>
      </c>
      <c r="K12" s="101"/>
      <c r="L12" s="100">
        <v>11</v>
      </c>
      <c r="M12" s="92">
        <v>3</v>
      </c>
      <c r="N12" s="101">
        <v>1</v>
      </c>
      <c r="O12" s="100">
        <v>15</v>
      </c>
      <c r="P12" s="92">
        <v>2</v>
      </c>
      <c r="Q12" s="101">
        <v>2</v>
      </c>
      <c r="R12" s="100">
        <v>17</v>
      </c>
      <c r="S12" s="92">
        <v>2</v>
      </c>
      <c r="T12" s="101">
        <v>0</v>
      </c>
      <c r="U12" s="65"/>
      <c r="V12" s="65"/>
      <c r="W12" s="65"/>
      <c r="X12" s="65"/>
      <c r="Y12" s="65"/>
      <c r="Z12" s="65"/>
      <c r="AA12" s="65"/>
      <c r="AB12" s="65"/>
      <c r="AC12" s="65"/>
    </row>
    <row r="13" spans="1:29" ht="20.100000000000001" customHeight="1" x14ac:dyDescent="0.3">
      <c r="A13" s="91">
        <v>10</v>
      </c>
      <c r="B13" s="104" t="s">
        <v>232</v>
      </c>
      <c r="C13" s="98">
        <v>21</v>
      </c>
      <c r="D13" s="90">
        <v>2</v>
      </c>
      <c r="E13" s="99">
        <v>6</v>
      </c>
      <c r="F13" s="100">
        <v>22</v>
      </c>
      <c r="G13" s="92">
        <v>2</v>
      </c>
      <c r="H13" s="101">
        <v>4</v>
      </c>
      <c r="I13" s="100">
        <v>67</v>
      </c>
      <c r="J13" s="92">
        <v>3</v>
      </c>
      <c r="K13" s="101">
        <v>11</v>
      </c>
      <c r="L13" s="100">
        <v>32</v>
      </c>
      <c r="M13" s="92">
        <v>3</v>
      </c>
      <c r="N13" s="101">
        <v>5</v>
      </c>
      <c r="O13" s="100">
        <v>41</v>
      </c>
      <c r="P13" s="92">
        <v>3</v>
      </c>
      <c r="Q13" s="101">
        <v>10</v>
      </c>
      <c r="R13" s="100">
        <v>36</v>
      </c>
      <c r="S13" s="92">
        <v>3</v>
      </c>
      <c r="T13" s="101">
        <v>6</v>
      </c>
      <c r="U13" s="65"/>
      <c r="V13" s="65"/>
      <c r="W13" s="65"/>
      <c r="X13" s="65"/>
      <c r="Y13" s="65"/>
      <c r="Z13" s="65"/>
      <c r="AA13" s="65"/>
      <c r="AB13" s="65"/>
      <c r="AC13" s="65"/>
    </row>
    <row r="14" spans="1:29" ht="20.100000000000001" customHeight="1" x14ac:dyDescent="0.3">
      <c r="A14" s="91">
        <v>11</v>
      </c>
      <c r="B14" s="104" t="s">
        <v>233</v>
      </c>
      <c r="C14" s="98">
        <v>8</v>
      </c>
      <c r="D14" s="90">
        <v>2</v>
      </c>
      <c r="E14" s="99">
        <v>1</v>
      </c>
      <c r="F14" s="100">
        <v>9</v>
      </c>
      <c r="G14" s="92">
        <v>2</v>
      </c>
      <c r="H14" s="101">
        <v>1</v>
      </c>
      <c r="I14" s="100"/>
      <c r="J14" s="92"/>
      <c r="K14" s="101"/>
      <c r="L14" s="100">
        <v>3</v>
      </c>
      <c r="M14" s="92">
        <v>1</v>
      </c>
      <c r="N14" s="101"/>
      <c r="O14" s="100">
        <v>3</v>
      </c>
      <c r="P14" s="92">
        <v>1</v>
      </c>
      <c r="Q14" s="101"/>
      <c r="R14" s="100">
        <v>1</v>
      </c>
      <c r="S14" s="92">
        <v>0</v>
      </c>
      <c r="T14" s="101">
        <v>0</v>
      </c>
      <c r="U14" s="65"/>
      <c r="V14" s="65"/>
      <c r="W14" s="65"/>
      <c r="X14" s="65"/>
      <c r="Y14" s="65"/>
      <c r="Z14" s="65"/>
      <c r="AA14" s="65"/>
      <c r="AB14" s="65"/>
      <c r="AC14" s="65"/>
    </row>
    <row r="15" spans="1:29" ht="20.100000000000001" customHeight="1" x14ac:dyDescent="0.3">
      <c r="A15" s="91">
        <v>12</v>
      </c>
      <c r="B15" s="104" t="s">
        <v>141</v>
      </c>
      <c r="C15" s="98">
        <v>21</v>
      </c>
      <c r="D15" s="90">
        <v>1</v>
      </c>
      <c r="E15" s="99">
        <v>4</v>
      </c>
      <c r="F15" s="100">
        <v>24</v>
      </c>
      <c r="G15" s="92">
        <v>2</v>
      </c>
      <c r="H15" s="53">
        <v>7</v>
      </c>
      <c r="I15" s="100">
        <v>29</v>
      </c>
      <c r="J15" s="92">
        <v>3</v>
      </c>
      <c r="K15" s="53">
        <v>5</v>
      </c>
      <c r="L15" s="100">
        <v>35</v>
      </c>
      <c r="M15" s="92">
        <v>2</v>
      </c>
      <c r="N15" s="53">
        <v>7</v>
      </c>
      <c r="O15" s="100">
        <v>30</v>
      </c>
      <c r="P15" s="92">
        <v>3</v>
      </c>
      <c r="Q15" s="53">
        <v>4</v>
      </c>
      <c r="R15" s="100">
        <v>29</v>
      </c>
      <c r="S15" s="92">
        <v>3</v>
      </c>
      <c r="T15" s="53">
        <v>4</v>
      </c>
      <c r="U15" s="65"/>
      <c r="V15" s="65"/>
      <c r="W15" s="65"/>
      <c r="X15" s="65"/>
      <c r="Y15" s="65"/>
      <c r="Z15" s="65"/>
      <c r="AA15" s="65"/>
      <c r="AB15" s="65"/>
      <c r="AC15" s="65"/>
    </row>
    <row r="16" spans="1:29" ht="20.100000000000001" customHeight="1" x14ac:dyDescent="0.3">
      <c r="A16" s="91">
        <v>13</v>
      </c>
      <c r="B16" s="104" t="s">
        <v>234</v>
      </c>
      <c r="C16" s="98">
        <v>8</v>
      </c>
      <c r="D16" s="90">
        <v>1</v>
      </c>
      <c r="E16" s="99">
        <v>2</v>
      </c>
      <c r="F16" s="100">
        <v>5</v>
      </c>
      <c r="G16" s="92">
        <v>1</v>
      </c>
      <c r="H16" s="101">
        <v>0</v>
      </c>
      <c r="I16" s="100">
        <v>1</v>
      </c>
      <c r="J16" s="92"/>
      <c r="K16" s="101"/>
      <c r="L16" s="100"/>
      <c r="M16" s="92"/>
      <c r="N16" s="101"/>
      <c r="O16" s="100">
        <v>2</v>
      </c>
      <c r="P16" s="92">
        <v>1</v>
      </c>
      <c r="Q16" s="101">
        <v>1</v>
      </c>
      <c r="R16" s="100">
        <v>4</v>
      </c>
      <c r="S16" s="92">
        <v>2</v>
      </c>
      <c r="T16" s="101">
        <v>1</v>
      </c>
      <c r="U16" s="65"/>
      <c r="V16" s="65"/>
      <c r="W16" s="65"/>
      <c r="X16" s="65"/>
      <c r="Y16" s="65"/>
      <c r="Z16" s="65"/>
      <c r="AA16" s="65"/>
      <c r="AB16" s="65"/>
      <c r="AC16" s="65"/>
    </row>
    <row r="17" spans="1:29" ht="20.100000000000001" customHeight="1" x14ac:dyDescent="0.3">
      <c r="A17" s="91">
        <v>14</v>
      </c>
      <c r="B17" s="104" t="s">
        <v>235</v>
      </c>
      <c r="C17" s="98">
        <v>6</v>
      </c>
      <c r="D17" s="90">
        <v>1</v>
      </c>
      <c r="E17" s="99">
        <v>2</v>
      </c>
      <c r="F17" s="100">
        <v>3</v>
      </c>
      <c r="G17" s="92">
        <v>1</v>
      </c>
      <c r="H17" s="101">
        <v>1</v>
      </c>
      <c r="I17" s="100">
        <v>4</v>
      </c>
      <c r="J17" s="92">
        <v>1</v>
      </c>
      <c r="K17" s="101">
        <v>1</v>
      </c>
      <c r="L17" s="100">
        <v>4</v>
      </c>
      <c r="M17" s="92">
        <v>1</v>
      </c>
      <c r="N17" s="101">
        <v>1</v>
      </c>
      <c r="O17" s="100">
        <v>3</v>
      </c>
      <c r="P17" s="92">
        <v>1</v>
      </c>
      <c r="Q17" s="101">
        <v>1</v>
      </c>
      <c r="R17" s="100">
        <v>2</v>
      </c>
      <c r="S17" s="92">
        <v>1</v>
      </c>
      <c r="T17" s="101">
        <v>1</v>
      </c>
      <c r="U17" s="65"/>
      <c r="V17" s="65"/>
      <c r="W17" s="65"/>
      <c r="X17" s="65"/>
      <c r="Y17" s="65"/>
      <c r="Z17" s="65"/>
      <c r="AA17" s="65"/>
      <c r="AB17" s="65"/>
      <c r="AC17" s="65"/>
    </row>
    <row r="18" spans="1:29" ht="20.100000000000001" customHeight="1" x14ac:dyDescent="0.3">
      <c r="A18" s="91">
        <v>15</v>
      </c>
      <c r="B18" s="104" t="s">
        <v>236</v>
      </c>
      <c r="C18" s="98">
        <v>1</v>
      </c>
      <c r="D18" s="90">
        <v>1</v>
      </c>
      <c r="E18" s="99">
        <v>0</v>
      </c>
      <c r="F18" s="100">
        <v>17</v>
      </c>
      <c r="G18" s="92">
        <v>2</v>
      </c>
      <c r="H18" s="101">
        <v>3</v>
      </c>
      <c r="I18" s="100">
        <v>9</v>
      </c>
      <c r="J18" s="92">
        <v>1</v>
      </c>
      <c r="K18" s="101">
        <v>1</v>
      </c>
      <c r="L18" s="100">
        <v>31</v>
      </c>
      <c r="M18" s="92">
        <v>3</v>
      </c>
      <c r="N18" s="101">
        <v>5</v>
      </c>
      <c r="O18" s="100">
        <v>19</v>
      </c>
      <c r="P18" s="92">
        <v>2</v>
      </c>
      <c r="Q18" s="101">
        <v>3</v>
      </c>
      <c r="R18" s="100">
        <v>25</v>
      </c>
      <c r="S18" s="92">
        <v>2</v>
      </c>
      <c r="T18" s="101">
        <v>3</v>
      </c>
      <c r="U18" s="65"/>
      <c r="V18" s="65"/>
      <c r="W18" s="65"/>
      <c r="X18" s="65"/>
      <c r="Y18" s="65"/>
      <c r="Z18" s="65"/>
      <c r="AA18" s="65"/>
      <c r="AB18" s="65"/>
      <c r="AC18" s="65"/>
    </row>
    <row r="19" spans="1:29" ht="20.100000000000001" customHeight="1" x14ac:dyDescent="0.3">
      <c r="A19" s="91">
        <v>16</v>
      </c>
      <c r="B19" s="104" t="s">
        <v>109</v>
      </c>
      <c r="C19" s="98">
        <v>57</v>
      </c>
      <c r="D19" s="90">
        <v>1</v>
      </c>
      <c r="E19" s="99">
        <v>13</v>
      </c>
      <c r="F19" s="100">
        <v>53</v>
      </c>
      <c r="G19" s="92">
        <v>2</v>
      </c>
      <c r="H19" s="101">
        <v>11</v>
      </c>
      <c r="I19" s="100">
        <v>61</v>
      </c>
      <c r="J19" s="92">
        <v>1</v>
      </c>
      <c r="K19" s="101">
        <v>9</v>
      </c>
      <c r="L19" s="100">
        <v>63</v>
      </c>
      <c r="M19" s="92">
        <v>2</v>
      </c>
      <c r="N19" s="101">
        <v>10</v>
      </c>
      <c r="O19" s="100">
        <v>68</v>
      </c>
      <c r="P19" s="92">
        <v>2</v>
      </c>
      <c r="Q19" s="101">
        <v>15</v>
      </c>
      <c r="R19" s="100">
        <v>74</v>
      </c>
      <c r="S19" s="92">
        <v>2</v>
      </c>
      <c r="T19" s="101">
        <v>15</v>
      </c>
      <c r="U19" s="65"/>
      <c r="V19" s="65"/>
      <c r="W19" s="65"/>
      <c r="X19" s="65"/>
      <c r="Y19" s="65"/>
      <c r="Z19" s="65"/>
      <c r="AA19" s="65"/>
      <c r="AB19" s="65"/>
      <c r="AC19" s="65"/>
    </row>
    <row r="20" spans="1:29" ht="20.100000000000001" customHeight="1" x14ac:dyDescent="0.3">
      <c r="A20" s="91">
        <v>17</v>
      </c>
      <c r="B20" s="104" t="s">
        <v>170</v>
      </c>
      <c r="C20" s="98">
        <v>0</v>
      </c>
      <c r="D20" s="90">
        <v>0</v>
      </c>
      <c r="E20" s="99">
        <v>0</v>
      </c>
      <c r="F20" s="100">
        <v>3</v>
      </c>
      <c r="G20" s="92">
        <v>2</v>
      </c>
      <c r="H20" s="101">
        <v>0</v>
      </c>
      <c r="I20" s="100">
        <v>17</v>
      </c>
      <c r="J20" s="92">
        <v>1</v>
      </c>
      <c r="K20" s="101">
        <v>1</v>
      </c>
      <c r="L20" s="100">
        <v>4</v>
      </c>
      <c r="M20" s="92">
        <v>1</v>
      </c>
      <c r="N20" s="101">
        <v>1</v>
      </c>
      <c r="O20" s="100">
        <v>16</v>
      </c>
      <c r="P20" s="92">
        <v>3</v>
      </c>
      <c r="Q20" s="101">
        <v>3</v>
      </c>
      <c r="R20" s="100">
        <v>14</v>
      </c>
      <c r="S20" s="92">
        <v>0</v>
      </c>
      <c r="T20" s="101">
        <v>0</v>
      </c>
      <c r="U20" s="65"/>
      <c r="V20" s="65"/>
      <c r="W20" s="65"/>
      <c r="X20" s="65"/>
      <c r="Y20" s="65"/>
      <c r="Z20" s="65"/>
      <c r="AA20" s="65"/>
      <c r="AB20" s="65"/>
      <c r="AC20" s="65"/>
    </row>
    <row r="21" spans="1:29" ht="20.100000000000001" customHeight="1" x14ac:dyDescent="0.3">
      <c r="A21" s="95">
        <v>18</v>
      </c>
      <c r="B21" s="105" t="s">
        <v>237</v>
      </c>
      <c r="C21" s="106"/>
      <c r="D21" s="96"/>
      <c r="E21" s="107"/>
      <c r="F21" s="102"/>
      <c r="G21" s="97"/>
      <c r="H21" s="103"/>
      <c r="I21" s="102"/>
      <c r="J21" s="97"/>
      <c r="K21" s="103"/>
      <c r="L21" s="102">
        <v>1</v>
      </c>
      <c r="M21" s="97">
        <v>1</v>
      </c>
      <c r="N21" s="103"/>
      <c r="O21" s="102"/>
      <c r="P21" s="97"/>
      <c r="Q21" s="103"/>
      <c r="R21" s="102">
        <v>13</v>
      </c>
      <c r="S21" s="97">
        <v>1</v>
      </c>
      <c r="T21" s="103">
        <v>1</v>
      </c>
      <c r="U21" s="65"/>
      <c r="V21" s="65"/>
      <c r="W21" s="65"/>
      <c r="X21" s="65"/>
      <c r="Y21" s="65"/>
      <c r="Z21" s="65"/>
      <c r="AA21" s="65"/>
      <c r="AB21" s="65"/>
      <c r="AC21" s="65"/>
    </row>
    <row r="22" spans="1:29" ht="20.100000000000001" customHeight="1" thickBot="1" x14ac:dyDescent="0.35">
      <c r="A22" s="95">
        <v>19</v>
      </c>
      <c r="B22" s="105" t="s">
        <v>238</v>
      </c>
      <c r="C22" s="106"/>
      <c r="D22" s="96"/>
      <c r="E22" s="107"/>
      <c r="F22" s="102"/>
      <c r="G22" s="97"/>
      <c r="H22" s="103"/>
      <c r="I22" s="102"/>
      <c r="J22" s="97"/>
      <c r="K22" s="103"/>
      <c r="L22" s="102"/>
      <c r="M22" s="97"/>
      <c r="N22" s="103"/>
      <c r="O22" s="102"/>
      <c r="P22" s="97"/>
      <c r="Q22" s="103"/>
      <c r="R22" s="102">
        <v>1</v>
      </c>
      <c r="S22" s="97">
        <v>1</v>
      </c>
      <c r="T22" s="103">
        <v>0</v>
      </c>
      <c r="U22" s="65"/>
      <c r="V22" s="65"/>
      <c r="W22" s="65"/>
      <c r="X22" s="65"/>
      <c r="Y22" s="65"/>
      <c r="Z22" s="65"/>
      <c r="AA22" s="65"/>
      <c r="AB22" s="65"/>
      <c r="AC22" s="65"/>
    </row>
    <row r="23" spans="1:29" s="93" customFormat="1" ht="20.100000000000001" customHeight="1" thickTop="1" thickBot="1" x14ac:dyDescent="0.3">
      <c r="A23" s="120"/>
      <c r="B23" s="121" t="s">
        <v>92</v>
      </c>
      <c r="C23" s="62">
        <f t="shared" ref="C23:H23" si="0">SUM(C4:C22)</f>
        <v>769</v>
      </c>
      <c r="D23" s="63">
        <f t="shared" si="0"/>
        <v>33</v>
      </c>
      <c r="E23" s="64">
        <f t="shared" si="0"/>
        <v>182</v>
      </c>
      <c r="F23" s="62">
        <f t="shared" si="0"/>
        <v>698</v>
      </c>
      <c r="G23" s="63">
        <f t="shared" si="0"/>
        <v>40</v>
      </c>
      <c r="H23" s="64">
        <f t="shared" si="0"/>
        <v>153</v>
      </c>
      <c r="I23" s="62">
        <f>SUM(I4:I22)</f>
        <v>786</v>
      </c>
      <c r="J23" s="63">
        <f t="shared" ref="J23:Q23" si="1">SUM(J4:J22)</f>
        <v>35</v>
      </c>
      <c r="K23" s="64">
        <f t="shared" si="1"/>
        <v>188</v>
      </c>
      <c r="L23" s="62">
        <f t="shared" si="1"/>
        <v>687</v>
      </c>
      <c r="M23" s="63">
        <f t="shared" si="1"/>
        <v>43</v>
      </c>
      <c r="N23" s="64">
        <f t="shared" si="1"/>
        <v>128</v>
      </c>
      <c r="O23" s="62">
        <f t="shared" si="1"/>
        <v>695</v>
      </c>
      <c r="P23" s="63">
        <f t="shared" si="1"/>
        <v>46</v>
      </c>
      <c r="Q23" s="64">
        <f t="shared" si="1"/>
        <v>152</v>
      </c>
      <c r="R23" s="62">
        <f t="shared" ref="R23:T23" si="2">SUM(R4:R22)</f>
        <v>844</v>
      </c>
      <c r="S23" s="63">
        <f t="shared" si="2"/>
        <v>66</v>
      </c>
      <c r="T23" s="64">
        <f t="shared" si="2"/>
        <v>141</v>
      </c>
      <c r="U23" s="87"/>
      <c r="V23" s="87"/>
      <c r="W23" s="87"/>
      <c r="X23" s="87"/>
      <c r="Y23" s="87"/>
      <c r="Z23" s="87"/>
      <c r="AA23" s="87"/>
      <c r="AB23" s="87"/>
      <c r="AC23" s="87"/>
    </row>
    <row r="24" spans="1:29" ht="20.100000000000001" customHeight="1" thickTop="1" x14ac:dyDescent="0.3">
      <c r="A24" s="87"/>
      <c r="B24" s="88"/>
      <c r="C24" s="89"/>
      <c r="D24" s="89"/>
      <c r="E24" s="89"/>
      <c r="F24" s="89"/>
      <c r="G24" s="89"/>
      <c r="H24" s="89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</row>
    <row r="25" spans="1:29" ht="20.100000000000001" customHeight="1" x14ac:dyDescent="0.3">
      <c r="A25" s="88" t="s">
        <v>240</v>
      </c>
      <c r="C25" s="89"/>
      <c r="D25" s="89"/>
      <c r="E25" s="89"/>
      <c r="F25" s="89"/>
      <c r="G25" s="89"/>
      <c r="H25" s="89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</sheetData>
  <mergeCells count="9">
    <mergeCell ref="C1:Q1"/>
    <mergeCell ref="R2:T2"/>
    <mergeCell ref="I2:K2"/>
    <mergeCell ref="L2:N2"/>
    <mergeCell ref="O2:Q2"/>
    <mergeCell ref="A2:A3"/>
    <mergeCell ref="B2:B3"/>
    <mergeCell ref="C2:E2"/>
    <mergeCell ref="F2:H2"/>
  </mergeCells>
  <pageMargins left="0.11811023622047245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W19" sqref="W19"/>
    </sheetView>
  </sheetViews>
  <sheetFormatPr defaultRowHeight="15.6" x14ac:dyDescent="0.3"/>
  <cols>
    <col min="1" max="1" width="4.5546875" style="35" bestFit="1" customWidth="1"/>
    <col min="2" max="2" width="21.6640625" style="65" customWidth="1"/>
    <col min="3" max="3" width="9.6640625" style="35" customWidth="1"/>
    <col min="4" max="4" width="9.109375" style="35" customWidth="1"/>
    <col min="5" max="5" width="7.88671875" style="35" customWidth="1"/>
    <col min="6" max="6" width="11" style="35" customWidth="1"/>
    <col min="7" max="7" width="11.33203125" style="35" customWidth="1"/>
    <col min="8" max="8" width="9.5546875" style="35" customWidth="1"/>
    <col min="9" max="16384" width="8.88671875" style="36"/>
  </cols>
  <sheetData>
    <row r="1" spans="1:20" ht="27.75" customHeight="1" thickBot="1" x14ac:dyDescent="0.35">
      <c r="B1" s="122"/>
      <c r="C1" s="172" t="s">
        <v>241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20" ht="16.2" thickTop="1" x14ac:dyDescent="0.3">
      <c r="A2" s="123"/>
      <c r="B2" s="177" t="s">
        <v>55</v>
      </c>
      <c r="C2" s="158" t="s">
        <v>49</v>
      </c>
      <c r="D2" s="159"/>
      <c r="E2" s="160"/>
      <c r="F2" s="158" t="s">
        <v>50</v>
      </c>
      <c r="G2" s="159"/>
      <c r="H2" s="160"/>
      <c r="I2" s="158" t="s">
        <v>51</v>
      </c>
      <c r="J2" s="159"/>
      <c r="K2" s="160"/>
      <c r="L2" s="158" t="s">
        <v>52</v>
      </c>
      <c r="M2" s="159"/>
      <c r="N2" s="160"/>
      <c r="O2" s="158" t="s">
        <v>53</v>
      </c>
      <c r="P2" s="159"/>
      <c r="Q2" s="160"/>
      <c r="R2" s="158" t="s">
        <v>245</v>
      </c>
      <c r="S2" s="159"/>
      <c r="T2" s="160"/>
    </row>
    <row r="3" spans="1:20" ht="20.100000000000001" customHeight="1" x14ac:dyDescent="0.3">
      <c r="A3" s="173" t="s">
        <v>54</v>
      </c>
      <c r="B3" s="178"/>
      <c r="C3" s="166" t="s">
        <v>244</v>
      </c>
      <c r="D3" s="168" t="s">
        <v>56</v>
      </c>
      <c r="E3" s="170" t="s">
        <v>57</v>
      </c>
      <c r="F3" s="166" t="s">
        <v>244</v>
      </c>
      <c r="G3" s="168" t="s">
        <v>56</v>
      </c>
      <c r="H3" s="170" t="s">
        <v>57</v>
      </c>
      <c r="I3" s="166" t="s">
        <v>244</v>
      </c>
      <c r="J3" s="168" t="s">
        <v>56</v>
      </c>
      <c r="K3" s="170" t="s">
        <v>57</v>
      </c>
      <c r="L3" s="166" t="s">
        <v>244</v>
      </c>
      <c r="M3" s="168" t="s">
        <v>56</v>
      </c>
      <c r="N3" s="170" t="s">
        <v>57</v>
      </c>
      <c r="O3" s="166" t="s">
        <v>244</v>
      </c>
      <c r="P3" s="168" t="s">
        <v>56</v>
      </c>
      <c r="Q3" s="170" t="s">
        <v>57</v>
      </c>
      <c r="R3" s="166" t="s">
        <v>244</v>
      </c>
      <c r="S3" s="168" t="s">
        <v>56</v>
      </c>
      <c r="T3" s="170" t="s">
        <v>57</v>
      </c>
    </row>
    <row r="4" spans="1:20" ht="27.75" customHeight="1" thickBot="1" x14ac:dyDescent="0.35">
      <c r="A4" s="174"/>
      <c r="B4" s="179"/>
      <c r="C4" s="167"/>
      <c r="D4" s="169"/>
      <c r="E4" s="171"/>
      <c r="F4" s="167"/>
      <c r="G4" s="169"/>
      <c r="H4" s="171"/>
      <c r="I4" s="167"/>
      <c r="J4" s="169"/>
      <c r="K4" s="171"/>
      <c r="L4" s="167"/>
      <c r="M4" s="169"/>
      <c r="N4" s="171"/>
      <c r="O4" s="167"/>
      <c r="P4" s="169"/>
      <c r="Q4" s="171"/>
      <c r="R4" s="167"/>
      <c r="S4" s="169"/>
      <c r="T4" s="171"/>
    </row>
    <row r="5" spans="1:20" ht="20.100000000000001" customHeight="1" thickTop="1" x14ac:dyDescent="0.3">
      <c r="A5" s="37">
        <v>1</v>
      </c>
      <c r="B5" s="38" t="s">
        <v>58</v>
      </c>
      <c r="C5" s="39">
        <v>30</v>
      </c>
      <c r="D5" s="37">
        <v>0</v>
      </c>
      <c r="E5" s="40">
        <v>5</v>
      </c>
      <c r="F5" s="41">
        <v>26</v>
      </c>
      <c r="G5" s="42">
        <v>0</v>
      </c>
      <c r="H5" s="43">
        <v>6</v>
      </c>
      <c r="I5" s="41">
        <v>30</v>
      </c>
      <c r="J5" s="42">
        <v>1</v>
      </c>
      <c r="K5" s="43">
        <v>3</v>
      </c>
      <c r="L5" s="41">
        <v>28</v>
      </c>
      <c r="M5" s="42"/>
      <c r="N5" s="43">
        <v>4</v>
      </c>
      <c r="O5" s="41">
        <v>37</v>
      </c>
      <c r="P5" s="42">
        <v>1</v>
      </c>
      <c r="Q5" s="43">
        <v>4</v>
      </c>
      <c r="R5" s="41">
        <v>41</v>
      </c>
      <c r="S5" s="42">
        <v>3</v>
      </c>
      <c r="T5" s="43">
        <v>2</v>
      </c>
    </row>
    <row r="6" spans="1:20" ht="20.100000000000001" customHeight="1" x14ac:dyDescent="0.3">
      <c r="A6" s="44">
        <v>2</v>
      </c>
      <c r="B6" s="45" t="s">
        <v>59</v>
      </c>
      <c r="C6" s="46">
        <v>26</v>
      </c>
      <c r="D6" s="44">
        <v>1</v>
      </c>
      <c r="E6" s="47">
        <v>13</v>
      </c>
      <c r="F6" s="48">
        <v>33</v>
      </c>
      <c r="G6" s="49">
        <v>0</v>
      </c>
      <c r="H6" s="50">
        <v>15</v>
      </c>
      <c r="I6" s="48">
        <v>51</v>
      </c>
      <c r="J6" s="49">
        <v>2</v>
      </c>
      <c r="K6" s="50">
        <v>12</v>
      </c>
      <c r="L6" s="48">
        <v>59</v>
      </c>
      <c r="M6" s="49">
        <v>3</v>
      </c>
      <c r="N6" s="50">
        <v>16</v>
      </c>
      <c r="O6" s="48">
        <v>57</v>
      </c>
      <c r="P6" s="49">
        <v>5</v>
      </c>
      <c r="Q6" s="50">
        <v>12</v>
      </c>
      <c r="R6" s="48">
        <v>76</v>
      </c>
      <c r="S6" s="49">
        <v>6</v>
      </c>
      <c r="T6" s="50">
        <v>18</v>
      </c>
    </row>
    <row r="7" spans="1:20" ht="20.100000000000001" customHeight="1" x14ac:dyDescent="0.3">
      <c r="A7" s="44">
        <v>3</v>
      </c>
      <c r="B7" s="45" t="s">
        <v>60</v>
      </c>
      <c r="C7" s="46">
        <v>35</v>
      </c>
      <c r="D7" s="44">
        <v>2</v>
      </c>
      <c r="E7" s="47">
        <v>8</v>
      </c>
      <c r="F7" s="51">
        <v>36</v>
      </c>
      <c r="G7" s="52">
        <v>1</v>
      </c>
      <c r="H7" s="53">
        <v>13</v>
      </c>
      <c r="I7" s="51">
        <v>32</v>
      </c>
      <c r="J7" s="52">
        <v>2</v>
      </c>
      <c r="K7" s="53">
        <v>10</v>
      </c>
      <c r="L7" s="51">
        <v>60</v>
      </c>
      <c r="M7" s="52">
        <v>7</v>
      </c>
      <c r="N7" s="53">
        <v>11</v>
      </c>
      <c r="O7" s="51">
        <v>48</v>
      </c>
      <c r="P7" s="52">
        <v>3</v>
      </c>
      <c r="Q7" s="53">
        <v>10</v>
      </c>
      <c r="R7" s="51">
        <v>66</v>
      </c>
      <c r="S7" s="52">
        <v>5</v>
      </c>
      <c r="T7" s="53">
        <v>21</v>
      </c>
    </row>
    <row r="8" spans="1:20" ht="20.100000000000001" customHeight="1" x14ac:dyDescent="0.3">
      <c r="A8" s="44" t="s">
        <v>61</v>
      </c>
      <c r="B8" s="45" t="s">
        <v>62</v>
      </c>
      <c r="C8" s="46">
        <v>19</v>
      </c>
      <c r="D8" s="44">
        <v>0</v>
      </c>
      <c r="E8" s="47">
        <v>10</v>
      </c>
      <c r="F8" s="48">
        <v>21</v>
      </c>
      <c r="G8" s="49">
        <v>1</v>
      </c>
      <c r="H8" s="50">
        <v>7</v>
      </c>
      <c r="I8" s="48">
        <v>12</v>
      </c>
      <c r="J8" s="49">
        <v>0</v>
      </c>
      <c r="K8" s="50">
        <v>5</v>
      </c>
      <c r="L8" s="48">
        <v>27</v>
      </c>
      <c r="M8" s="49">
        <v>2</v>
      </c>
      <c r="N8" s="50">
        <v>7</v>
      </c>
      <c r="O8" s="48">
        <v>36</v>
      </c>
      <c r="P8" s="49">
        <v>2</v>
      </c>
      <c r="Q8" s="50">
        <v>16</v>
      </c>
      <c r="R8" s="48">
        <v>51</v>
      </c>
      <c r="S8" s="49">
        <v>8</v>
      </c>
      <c r="T8" s="50">
        <v>15</v>
      </c>
    </row>
    <row r="9" spans="1:20" ht="20.100000000000001" customHeight="1" x14ac:dyDescent="0.3">
      <c r="A9" s="44" t="s">
        <v>63</v>
      </c>
      <c r="B9" s="45" t="s">
        <v>64</v>
      </c>
      <c r="C9" s="46">
        <v>12</v>
      </c>
      <c r="D9" s="44">
        <v>0</v>
      </c>
      <c r="E9" s="47">
        <v>1</v>
      </c>
      <c r="F9" s="51">
        <v>12</v>
      </c>
      <c r="G9" s="52">
        <v>0</v>
      </c>
      <c r="H9" s="53">
        <v>1</v>
      </c>
      <c r="I9" s="51">
        <v>9</v>
      </c>
      <c r="J9" s="52">
        <v>0</v>
      </c>
      <c r="K9" s="53">
        <v>1</v>
      </c>
      <c r="L9" s="51">
        <v>12</v>
      </c>
      <c r="M9" s="52"/>
      <c r="N9" s="53"/>
      <c r="O9" s="51">
        <v>9</v>
      </c>
      <c r="P9" s="52"/>
      <c r="Q9" s="53">
        <v>3</v>
      </c>
      <c r="R9" s="51">
        <v>9</v>
      </c>
      <c r="S9" s="52">
        <v>1</v>
      </c>
      <c r="T9" s="53">
        <v>2</v>
      </c>
    </row>
    <row r="10" spans="1:20" ht="20.100000000000001" customHeight="1" x14ac:dyDescent="0.3">
      <c r="A10" s="44" t="s">
        <v>65</v>
      </c>
      <c r="B10" s="45" t="s">
        <v>66</v>
      </c>
      <c r="C10" s="46">
        <v>3</v>
      </c>
      <c r="D10" s="44">
        <v>1</v>
      </c>
      <c r="E10" s="47">
        <v>0</v>
      </c>
      <c r="F10" s="48">
        <v>4</v>
      </c>
      <c r="G10" s="49">
        <v>1</v>
      </c>
      <c r="H10" s="50">
        <v>2</v>
      </c>
      <c r="I10" s="48">
        <v>4</v>
      </c>
      <c r="J10" s="49">
        <v>0</v>
      </c>
      <c r="K10" s="50">
        <v>2</v>
      </c>
      <c r="L10" s="48">
        <v>8</v>
      </c>
      <c r="M10" s="49"/>
      <c r="N10" s="50">
        <v>4</v>
      </c>
      <c r="O10" s="48">
        <v>4</v>
      </c>
      <c r="P10" s="49"/>
      <c r="Q10" s="50">
        <v>2</v>
      </c>
      <c r="R10" s="48">
        <v>9</v>
      </c>
      <c r="S10" s="49">
        <v>3</v>
      </c>
      <c r="T10" s="50">
        <v>4</v>
      </c>
    </row>
    <row r="11" spans="1:20" ht="20.100000000000001" customHeight="1" x14ac:dyDescent="0.3">
      <c r="A11" s="44" t="s">
        <v>67</v>
      </c>
      <c r="B11" s="45" t="s">
        <v>68</v>
      </c>
      <c r="C11" s="46">
        <v>3</v>
      </c>
      <c r="D11" s="44">
        <v>0</v>
      </c>
      <c r="E11" s="47">
        <v>1</v>
      </c>
      <c r="F11" s="51">
        <v>0</v>
      </c>
      <c r="G11" s="52">
        <v>0</v>
      </c>
      <c r="H11" s="53">
        <v>0</v>
      </c>
      <c r="I11" s="51">
        <v>0</v>
      </c>
      <c r="J11" s="52">
        <v>0</v>
      </c>
      <c r="K11" s="53">
        <v>0</v>
      </c>
      <c r="L11" s="51"/>
      <c r="M11" s="52"/>
      <c r="N11" s="53"/>
      <c r="O11" s="51">
        <v>2</v>
      </c>
      <c r="P11" s="52"/>
      <c r="Q11" s="53">
        <v>1</v>
      </c>
      <c r="R11" s="51">
        <v>1</v>
      </c>
      <c r="S11" s="52"/>
      <c r="T11" s="53">
        <v>1</v>
      </c>
    </row>
    <row r="12" spans="1:20" ht="20.100000000000001" customHeight="1" x14ac:dyDescent="0.3">
      <c r="A12" s="44" t="s">
        <v>69</v>
      </c>
      <c r="B12" s="45" t="s">
        <v>70</v>
      </c>
      <c r="C12" s="46">
        <v>3</v>
      </c>
      <c r="D12" s="44">
        <v>0</v>
      </c>
      <c r="E12" s="47">
        <v>1</v>
      </c>
      <c r="F12" s="51">
        <v>3</v>
      </c>
      <c r="G12" s="52">
        <v>0</v>
      </c>
      <c r="H12" s="53">
        <v>2</v>
      </c>
      <c r="I12" s="51">
        <v>1</v>
      </c>
      <c r="J12" s="52">
        <v>0</v>
      </c>
      <c r="K12" s="53">
        <v>0</v>
      </c>
      <c r="L12" s="51">
        <v>2</v>
      </c>
      <c r="M12" s="52"/>
      <c r="N12" s="53"/>
      <c r="O12" s="51">
        <v>2</v>
      </c>
      <c r="P12" s="52"/>
      <c r="Q12" s="53">
        <v>1</v>
      </c>
      <c r="R12" s="51">
        <v>2</v>
      </c>
      <c r="S12" s="52"/>
      <c r="T12" s="53"/>
    </row>
    <row r="13" spans="1:20" ht="20.100000000000001" customHeight="1" x14ac:dyDescent="0.3">
      <c r="A13" s="44" t="s">
        <v>71</v>
      </c>
      <c r="B13" s="45" t="s">
        <v>72</v>
      </c>
      <c r="C13" s="46">
        <v>7</v>
      </c>
      <c r="D13" s="44">
        <v>0</v>
      </c>
      <c r="E13" s="47">
        <v>1</v>
      </c>
      <c r="F13" s="48">
        <v>4</v>
      </c>
      <c r="G13" s="49">
        <v>0</v>
      </c>
      <c r="H13" s="50">
        <v>2</v>
      </c>
      <c r="I13" s="48">
        <v>14</v>
      </c>
      <c r="J13" s="49">
        <v>0</v>
      </c>
      <c r="K13" s="50">
        <v>4</v>
      </c>
      <c r="L13" s="48">
        <v>8</v>
      </c>
      <c r="M13" s="49"/>
      <c r="N13" s="50">
        <v>3</v>
      </c>
      <c r="O13" s="48">
        <v>13</v>
      </c>
      <c r="P13" s="49"/>
      <c r="Q13" s="50">
        <v>3</v>
      </c>
      <c r="R13" s="48">
        <v>11</v>
      </c>
      <c r="S13" s="49"/>
      <c r="T13" s="50"/>
    </row>
    <row r="14" spans="1:20" ht="20.100000000000001" customHeight="1" x14ac:dyDescent="0.3">
      <c r="A14" s="44">
        <v>10</v>
      </c>
      <c r="B14" s="45" t="s">
        <v>73</v>
      </c>
      <c r="C14" s="46">
        <v>4</v>
      </c>
      <c r="D14" s="44">
        <v>0</v>
      </c>
      <c r="E14" s="47">
        <v>2</v>
      </c>
      <c r="F14" s="51">
        <v>2</v>
      </c>
      <c r="G14" s="52">
        <v>0</v>
      </c>
      <c r="H14" s="53">
        <v>1</v>
      </c>
      <c r="I14" s="51">
        <v>6</v>
      </c>
      <c r="J14" s="52">
        <v>0</v>
      </c>
      <c r="K14" s="53">
        <v>1</v>
      </c>
      <c r="L14" s="51">
        <v>5</v>
      </c>
      <c r="M14" s="52"/>
      <c r="N14" s="53">
        <v>1</v>
      </c>
      <c r="O14" s="51">
        <v>4</v>
      </c>
      <c r="P14" s="52"/>
      <c r="Q14" s="53">
        <v>1</v>
      </c>
      <c r="R14" s="51">
        <v>8</v>
      </c>
      <c r="S14" s="52"/>
      <c r="T14" s="53">
        <v>1</v>
      </c>
    </row>
    <row r="15" spans="1:20" ht="20.100000000000001" customHeight="1" x14ac:dyDescent="0.3">
      <c r="A15" s="44" t="s">
        <v>74</v>
      </c>
      <c r="B15" s="45" t="s">
        <v>75</v>
      </c>
      <c r="C15" s="46">
        <v>5</v>
      </c>
      <c r="D15" s="44">
        <v>0</v>
      </c>
      <c r="E15" s="47">
        <v>0</v>
      </c>
      <c r="F15" s="51">
        <v>1</v>
      </c>
      <c r="G15" s="52">
        <v>0</v>
      </c>
      <c r="H15" s="53">
        <v>1</v>
      </c>
      <c r="I15" s="51">
        <v>0</v>
      </c>
      <c r="J15" s="52">
        <v>0</v>
      </c>
      <c r="K15" s="53">
        <v>0</v>
      </c>
      <c r="L15" s="51">
        <v>3</v>
      </c>
      <c r="M15" s="52"/>
      <c r="N15" s="53">
        <v>1</v>
      </c>
      <c r="O15" s="51">
        <v>4</v>
      </c>
      <c r="P15" s="52"/>
      <c r="Q15" s="53"/>
      <c r="R15" s="51">
        <v>3</v>
      </c>
      <c r="S15" s="52"/>
      <c r="T15" s="53">
        <v>1</v>
      </c>
    </row>
    <row r="16" spans="1:20" ht="20.100000000000001" customHeight="1" x14ac:dyDescent="0.3">
      <c r="A16" s="44" t="s">
        <v>76</v>
      </c>
      <c r="B16" s="45" t="s">
        <v>77</v>
      </c>
      <c r="C16" s="46">
        <v>1</v>
      </c>
      <c r="D16" s="44">
        <v>0</v>
      </c>
      <c r="E16" s="47">
        <v>0</v>
      </c>
      <c r="F16" s="51">
        <v>2</v>
      </c>
      <c r="G16" s="52">
        <v>0</v>
      </c>
      <c r="H16" s="53">
        <v>2</v>
      </c>
      <c r="I16" s="51">
        <v>3</v>
      </c>
      <c r="J16" s="52">
        <v>0</v>
      </c>
      <c r="K16" s="53">
        <v>1</v>
      </c>
      <c r="L16" s="51">
        <v>3</v>
      </c>
      <c r="M16" s="52"/>
      <c r="N16" s="53"/>
      <c r="O16" s="51">
        <v>4</v>
      </c>
      <c r="P16" s="52"/>
      <c r="Q16" s="53">
        <v>1</v>
      </c>
      <c r="R16" s="51">
        <v>5</v>
      </c>
      <c r="S16" s="52"/>
      <c r="T16" s="53"/>
    </row>
    <row r="17" spans="1:20" ht="20.100000000000001" customHeight="1" x14ac:dyDescent="0.3">
      <c r="A17" s="44" t="s">
        <v>78</v>
      </c>
      <c r="B17" s="45" t="s">
        <v>79</v>
      </c>
      <c r="C17" s="46">
        <v>14</v>
      </c>
      <c r="D17" s="44">
        <v>1</v>
      </c>
      <c r="E17" s="47">
        <v>1</v>
      </c>
      <c r="F17" s="48">
        <v>10</v>
      </c>
      <c r="G17" s="49">
        <v>0</v>
      </c>
      <c r="H17" s="50">
        <v>6</v>
      </c>
      <c r="I17" s="48">
        <v>18</v>
      </c>
      <c r="J17" s="49">
        <v>0</v>
      </c>
      <c r="K17" s="50">
        <v>10</v>
      </c>
      <c r="L17" s="48">
        <v>7</v>
      </c>
      <c r="M17" s="49">
        <v>1</v>
      </c>
      <c r="N17" s="50">
        <v>3</v>
      </c>
      <c r="O17" s="48">
        <v>12</v>
      </c>
      <c r="P17" s="49"/>
      <c r="Q17" s="50">
        <v>1</v>
      </c>
      <c r="R17" s="48">
        <v>17</v>
      </c>
      <c r="S17" s="49">
        <v>1</v>
      </c>
      <c r="T17" s="50">
        <v>11</v>
      </c>
    </row>
    <row r="18" spans="1:20" ht="20.100000000000001" customHeight="1" x14ac:dyDescent="0.3">
      <c r="A18" s="44" t="s">
        <v>80</v>
      </c>
      <c r="B18" s="45" t="s">
        <v>81</v>
      </c>
      <c r="C18" s="46">
        <v>10</v>
      </c>
      <c r="D18" s="44">
        <v>0</v>
      </c>
      <c r="E18" s="47">
        <v>3</v>
      </c>
      <c r="F18" s="51">
        <v>5</v>
      </c>
      <c r="G18" s="52">
        <v>0</v>
      </c>
      <c r="H18" s="53">
        <v>2</v>
      </c>
      <c r="I18" s="51">
        <v>6</v>
      </c>
      <c r="J18" s="52">
        <v>0</v>
      </c>
      <c r="K18" s="53">
        <v>4</v>
      </c>
      <c r="L18" s="51">
        <v>7</v>
      </c>
      <c r="M18" s="52">
        <v>1</v>
      </c>
      <c r="N18" s="53">
        <v>1</v>
      </c>
      <c r="O18" s="51">
        <v>6</v>
      </c>
      <c r="P18" s="52"/>
      <c r="Q18" s="53">
        <v>2</v>
      </c>
      <c r="R18" s="51">
        <v>3</v>
      </c>
      <c r="S18" s="52"/>
      <c r="T18" s="53">
        <v>2</v>
      </c>
    </row>
    <row r="19" spans="1:20" ht="20.100000000000001" customHeight="1" x14ac:dyDescent="0.3">
      <c r="A19" s="44" t="s">
        <v>82</v>
      </c>
      <c r="B19" s="45" t="s">
        <v>83</v>
      </c>
      <c r="C19" s="46">
        <v>12</v>
      </c>
      <c r="D19" s="44">
        <v>0</v>
      </c>
      <c r="E19" s="47">
        <v>3</v>
      </c>
      <c r="F19" s="51">
        <v>13</v>
      </c>
      <c r="G19" s="52">
        <v>1</v>
      </c>
      <c r="H19" s="53">
        <v>2</v>
      </c>
      <c r="I19" s="51">
        <v>10</v>
      </c>
      <c r="J19" s="52">
        <v>0</v>
      </c>
      <c r="K19" s="53">
        <v>4</v>
      </c>
      <c r="L19" s="51">
        <v>12</v>
      </c>
      <c r="M19" s="52"/>
      <c r="N19" s="53">
        <v>3</v>
      </c>
      <c r="O19" s="51">
        <v>34</v>
      </c>
      <c r="P19" s="52">
        <v>1</v>
      </c>
      <c r="Q19" s="53">
        <v>3</v>
      </c>
      <c r="R19" s="51">
        <v>33</v>
      </c>
      <c r="S19" s="52">
        <v>2</v>
      </c>
      <c r="T19" s="53">
        <v>7</v>
      </c>
    </row>
    <row r="20" spans="1:20" ht="20.100000000000001" customHeight="1" x14ac:dyDescent="0.3">
      <c r="A20" s="44" t="s">
        <v>84</v>
      </c>
      <c r="B20" s="45" t="s">
        <v>85</v>
      </c>
      <c r="C20" s="46">
        <v>4</v>
      </c>
      <c r="D20" s="44">
        <v>0</v>
      </c>
      <c r="E20" s="47">
        <v>1</v>
      </c>
      <c r="F20" s="51">
        <v>3</v>
      </c>
      <c r="G20" s="52">
        <v>0</v>
      </c>
      <c r="H20" s="53">
        <v>0</v>
      </c>
      <c r="I20" s="51">
        <v>1</v>
      </c>
      <c r="J20" s="52">
        <v>0</v>
      </c>
      <c r="K20" s="53">
        <v>0</v>
      </c>
      <c r="L20" s="51">
        <v>1</v>
      </c>
      <c r="M20" s="52">
        <v>1</v>
      </c>
      <c r="N20" s="53"/>
      <c r="O20" s="51">
        <v>2</v>
      </c>
      <c r="P20" s="52"/>
      <c r="Q20" s="53"/>
      <c r="R20" s="51"/>
      <c r="S20" s="52"/>
      <c r="T20" s="53"/>
    </row>
    <row r="21" spans="1:20" x14ac:dyDescent="0.3">
      <c r="A21" s="52" t="s">
        <v>86</v>
      </c>
      <c r="B21" s="54" t="s">
        <v>87</v>
      </c>
      <c r="C21" s="48">
        <v>0</v>
      </c>
      <c r="D21" s="49">
        <v>0</v>
      </c>
      <c r="E21" s="50">
        <v>0</v>
      </c>
      <c r="F21" s="48">
        <v>2</v>
      </c>
      <c r="G21" s="49">
        <v>1</v>
      </c>
      <c r="H21" s="50">
        <v>1</v>
      </c>
      <c r="I21" s="48">
        <v>3</v>
      </c>
      <c r="J21" s="49">
        <v>0</v>
      </c>
      <c r="K21" s="50">
        <v>0</v>
      </c>
      <c r="L21" s="48">
        <v>1</v>
      </c>
      <c r="M21" s="49"/>
      <c r="N21" s="50">
        <v>1</v>
      </c>
      <c r="O21" s="48">
        <v>3</v>
      </c>
      <c r="P21" s="49">
        <v>1</v>
      </c>
      <c r="Q21" s="50">
        <v>1</v>
      </c>
      <c r="R21" s="48"/>
      <c r="S21" s="49"/>
      <c r="T21" s="50"/>
    </row>
    <row r="22" spans="1:20" x14ac:dyDescent="0.3">
      <c r="A22" s="52" t="s">
        <v>88</v>
      </c>
      <c r="B22" s="54" t="s">
        <v>89</v>
      </c>
      <c r="C22" s="48"/>
      <c r="D22" s="49"/>
      <c r="E22" s="50"/>
      <c r="F22" s="48"/>
      <c r="G22" s="49"/>
      <c r="H22" s="50"/>
      <c r="I22" s="48"/>
      <c r="J22" s="49"/>
      <c r="K22" s="50"/>
      <c r="L22" s="48">
        <v>1</v>
      </c>
      <c r="M22" s="49"/>
      <c r="N22" s="50">
        <v>1</v>
      </c>
      <c r="O22" s="48">
        <v>2</v>
      </c>
      <c r="P22" s="49"/>
      <c r="Q22" s="50"/>
      <c r="R22" s="48">
        <v>8</v>
      </c>
      <c r="S22" s="49"/>
      <c r="T22" s="50">
        <v>1</v>
      </c>
    </row>
    <row r="23" spans="1:20" ht="16.2" thickBot="1" x14ac:dyDescent="0.35">
      <c r="A23" s="55" t="s">
        <v>90</v>
      </c>
      <c r="B23" s="56" t="s">
        <v>91</v>
      </c>
      <c r="C23" s="57"/>
      <c r="D23" s="58"/>
      <c r="E23" s="59"/>
      <c r="F23" s="57"/>
      <c r="G23" s="58"/>
      <c r="H23" s="59"/>
      <c r="I23" s="57"/>
      <c r="J23" s="58"/>
      <c r="K23" s="59"/>
      <c r="L23" s="57"/>
      <c r="M23" s="58"/>
      <c r="N23" s="59"/>
      <c r="O23" s="57">
        <v>1</v>
      </c>
      <c r="P23" s="58"/>
      <c r="Q23" s="59">
        <v>1</v>
      </c>
      <c r="R23" s="57">
        <v>1</v>
      </c>
      <c r="S23" s="58"/>
      <c r="T23" s="59">
        <v>1</v>
      </c>
    </row>
    <row r="24" spans="1:20" ht="16.8" thickTop="1" thickBot="1" x14ac:dyDescent="0.35">
      <c r="A24" s="60"/>
      <c r="B24" s="61" t="s">
        <v>92</v>
      </c>
      <c r="C24" s="62">
        <f t="shared" ref="C24:M24" si="0">SUM(C5:C22)</f>
        <v>188</v>
      </c>
      <c r="D24" s="63">
        <f t="shared" si="0"/>
        <v>5</v>
      </c>
      <c r="E24" s="64">
        <f t="shared" si="0"/>
        <v>50</v>
      </c>
      <c r="F24" s="62">
        <f t="shared" si="0"/>
        <v>177</v>
      </c>
      <c r="G24" s="63">
        <f t="shared" si="0"/>
        <v>5</v>
      </c>
      <c r="H24" s="64">
        <f t="shared" si="0"/>
        <v>63</v>
      </c>
      <c r="I24" s="62">
        <f t="shared" si="0"/>
        <v>200</v>
      </c>
      <c r="J24" s="63">
        <f t="shared" si="0"/>
        <v>5</v>
      </c>
      <c r="K24" s="64">
        <f t="shared" si="0"/>
        <v>57</v>
      </c>
      <c r="L24" s="62">
        <f t="shared" si="0"/>
        <v>244</v>
      </c>
      <c r="M24" s="63">
        <f t="shared" si="0"/>
        <v>15</v>
      </c>
      <c r="N24" s="64">
        <f>SUM(N5:N22)</f>
        <v>56</v>
      </c>
      <c r="O24" s="62">
        <f t="shared" ref="O24:P24" si="1">SUM(O5:O23)</f>
        <v>280</v>
      </c>
      <c r="P24" s="63">
        <f t="shared" si="1"/>
        <v>13</v>
      </c>
      <c r="Q24" s="64">
        <f>SUM(Q5:Q23)</f>
        <v>62</v>
      </c>
      <c r="R24" s="62">
        <f t="shared" ref="R24:S24" si="2">SUM(R5:R23)</f>
        <v>344</v>
      </c>
      <c r="S24" s="63">
        <f t="shared" si="2"/>
        <v>29</v>
      </c>
      <c r="T24" s="64">
        <f>SUM(T5:T23)</f>
        <v>87</v>
      </c>
    </row>
    <row r="25" spans="1:20" ht="16.2" thickTop="1" x14ac:dyDescent="0.3">
      <c r="D25" s="181">
        <f>SUM(D24,E24)</f>
        <v>55</v>
      </c>
      <c r="E25" s="181"/>
      <c r="G25" s="181">
        <f>SUM(G24,H24)</f>
        <v>68</v>
      </c>
      <c r="H25" s="181"/>
      <c r="J25" s="181">
        <f>SUM(J24,K24)</f>
        <v>62</v>
      </c>
      <c r="K25" s="181"/>
      <c r="M25" s="181">
        <f>SUM(M24,N24)</f>
        <v>71</v>
      </c>
      <c r="N25" s="181"/>
      <c r="P25" s="181">
        <f>SUM(P24,Q24)</f>
        <v>75</v>
      </c>
      <c r="Q25" s="181"/>
      <c r="S25" s="181">
        <f>SUM(S24,T24)</f>
        <v>116</v>
      </c>
      <c r="T25" s="181"/>
    </row>
    <row r="27" spans="1:20" ht="36" customHeight="1" x14ac:dyDescent="0.35">
      <c r="B27" s="175" t="s">
        <v>93</v>
      </c>
      <c r="C27" s="175"/>
      <c r="D27" s="175"/>
      <c r="E27" s="175"/>
      <c r="F27" s="175"/>
    </row>
    <row r="28" spans="1:20" ht="18" x14ac:dyDescent="0.35">
      <c r="B28" s="176" t="s">
        <v>94</v>
      </c>
      <c r="C28" s="176"/>
      <c r="D28" s="176"/>
      <c r="E28" s="176"/>
      <c r="F28" s="176"/>
    </row>
    <row r="30" spans="1:20" ht="28.5" customHeight="1" x14ac:dyDescent="0.3">
      <c r="B30" s="66" t="s">
        <v>95</v>
      </c>
      <c r="C30" s="67" t="s">
        <v>96</v>
      </c>
      <c r="D30" s="67" t="s">
        <v>97</v>
      </c>
      <c r="E30" s="67" t="s">
        <v>57</v>
      </c>
      <c r="F30" s="67" t="s">
        <v>98</v>
      </c>
    </row>
    <row r="31" spans="1:20" ht="18" x14ac:dyDescent="0.35">
      <c r="B31" s="68"/>
      <c r="C31" s="69"/>
      <c r="D31" s="69"/>
      <c r="E31" s="69"/>
      <c r="F31" s="69"/>
    </row>
    <row r="32" spans="1:20" ht="18" x14ac:dyDescent="0.35">
      <c r="B32" s="68" t="s">
        <v>99</v>
      </c>
      <c r="C32" s="69">
        <v>106</v>
      </c>
      <c r="D32" s="69">
        <v>6</v>
      </c>
      <c r="E32" s="69">
        <v>33</v>
      </c>
      <c r="F32" s="69">
        <v>39</v>
      </c>
    </row>
    <row r="33" spans="2:6" ht="18" x14ac:dyDescent="0.35">
      <c r="B33" s="68" t="s">
        <v>100</v>
      </c>
      <c r="C33" s="69">
        <v>126</v>
      </c>
      <c r="D33" s="69">
        <v>7</v>
      </c>
      <c r="E33" s="69">
        <v>36</v>
      </c>
      <c r="F33" s="69">
        <v>43</v>
      </c>
    </row>
    <row r="34" spans="2:6" ht="18" x14ac:dyDescent="0.35">
      <c r="B34" s="68" t="s">
        <v>101</v>
      </c>
      <c r="C34" s="69">
        <v>201</v>
      </c>
      <c r="D34" s="69">
        <v>8</v>
      </c>
      <c r="E34" s="69">
        <v>48</v>
      </c>
      <c r="F34" s="69">
        <v>56</v>
      </c>
    </row>
    <row r="35" spans="2:6" ht="18" x14ac:dyDescent="0.35">
      <c r="B35" s="68" t="s">
        <v>102</v>
      </c>
      <c r="C35" s="69">
        <v>188</v>
      </c>
      <c r="D35" s="69">
        <v>5</v>
      </c>
      <c r="E35" s="69">
        <v>50</v>
      </c>
      <c r="F35" s="69">
        <v>55</v>
      </c>
    </row>
    <row r="36" spans="2:6" ht="18" x14ac:dyDescent="0.35">
      <c r="B36" s="68" t="s">
        <v>103</v>
      </c>
      <c r="C36" s="69">
        <v>177</v>
      </c>
      <c r="D36" s="69">
        <v>5</v>
      </c>
      <c r="E36" s="69">
        <v>63</v>
      </c>
      <c r="F36" s="69">
        <v>68</v>
      </c>
    </row>
    <row r="37" spans="2:6" x14ac:dyDescent="0.3">
      <c r="B37" s="65" t="s">
        <v>104</v>
      </c>
      <c r="D37" s="35">
        <v>5</v>
      </c>
      <c r="E37" s="35">
        <v>58</v>
      </c>
      <c r="F37" s="35">
        <v>63</v>
      </c>
    </row>
  </sheetData>
  <mergeCells count="35">
    <mergeCell ref="S25:T25"/>
    <mergeCell ref="P25:Q25"/>
    <mergeCell ref="M25:N25"/>
    <mergeCell ref="J25:K25"/>
    <mergeCell ref="G25:H25"/>
    <mergeCell ref="D25:E25"/>
    <mergeCell ref="B27:F27"/>
    <mergeCell ref="B28:F28"/>
    <mergeCell ref="J3:J4"/>
    <mergeCell ref="K3:K4"/>
    <mergeCell ref="M3:M4"/>
    <mergeCell ref="B2:B4"/>
    <mergeCell ref="P3:P4"/>
    <mergeCell ref="Q3:Q4"/>
    <mergeCell ref="A3:A4"/>
    <mergeCell ref="D3:D4"/>
    <mergeCell ref="E3:E4"/>
    <mergeCell ref="G3:G4"/>
    <mergeCell ref="H3:H4"/>
    <mergeCell ref="R2:T2"/>
    <mergeCell ref="R3:R4"/>
    <mergeCell ref="S3:S4"/>
    <mergeCell ref="T3:T4"/>
    <mergeCell ref="C1:Q1"/>
    <mergeCell ref="C3:C4"/>
    <mergeCell ref="F3:F4"/>
    <mergeCell ref="I3:I4"/>
    <mergeCell ref="L3:L4"/>
    <mergeCell ref="O3:O4"/>
    <mergeCell ref="O2:Q2"/>
    <mergeCell ref="C2:E2"/>
    <mergeCell ref="F2:H2"/>
    <mergeCell ref="I2:K2"/>
    <mergeCell ref="L2:N2"/>
    <mergeCell ref="N3:N4"/>
  </mergeCell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9" sqref="A9:XFD10"/>
    </sheetView>
  </sheetViews>
  <sheetFormatPr defaultRowHeight="15.6" x14ac:dyDescent="0.3"/>
  <cols>
    <col min="1" max="1" width="4.5546875" style="35" bestFit="1" customWidth="1"/>
    <col min="2" max="2" width="19.33203125" style="65" customWidth="1"/>
    <col min="3" max="3" width="9.6640625" style="35" customWidth="1"/>
    <col min="4" max="4" width="9.109375" style="35" customWidth="1"/>
    <col min="5" max="5" width="7.88671875" style="35" customWidth="1"/>
    <col min="6" max="6" width="11" style="35" customWidth="1"/>
    <col min="7" max="7" width="11.33203125" style="35" customWidth="1"/>
    <col min="8" max="8" width="9.5546875" style="35" customWidth="1"/>
    <col min="9" max="16384" width="8.88671875" style="36"/>
  </cols>
  <sheetData>
    <row r="1" spans="1:20" ht="27.75" customHeight="1" thickBot="1" x14ac:dyDescent="0.35">
      <c r="B1" s="122"/>
      <c r="C1" s="172" t="s">
        <v>242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20" ht="16.2" thickTop="1" x14ac:dyDescent="0.3">
      <c r="A2" s="123"/>
      <c r="B2" s="177" t="s">
        <v>55</v>
      </c>
      <c r="C2" s="158" t="s">
        <v>49</v>
      </c>
      <c r="D2" s="159"/>
      <c r="E2" s="160"/>
      <c r="F2" s="158" t="s">
        <v>50</v>
      </c>
      <c r="G2" s="159"/>
      <c r="H2" s="160"/>
      <c r="I2" s="158" t="s">
        <v>51</v>
      </c>
      <c r="J2" s="159"/>
      <c r="K2" s="160"/>
      <c r="L2" s="158" t="s">
        <v>52</v>
      </c>
      <c r="M2" s="159"/>
      <c r="N2" s="160"/>
      <c r="O2" s="158" t="s">
        <v>53</v>
      </c>
      <c r="P2" s="159"/>
      <c r="Q2" s="160"/>
      <c r="R2" s="158" t="s">
        <v>245</v>
      </c>
      <c r="S2" s="159"/>
      <c r="T2" s="160"/>
    </row>
    <row r="3" spans="1:20" ht="20.100000000000001" customHeight="1" x14ac:dyDescent="0.3">
      <c r="A3" s="173" t="s">
        <v>54</v>
      </c>
      <c r="B3" s="178"/>
      <c r="C3" s="166" t="s">
        <v>244</v>
      </c>
      <c r="D3" s="168" t="s">
        <v>56</v>
      </c>
      <c r="E3" s="170" t="s">
        <v>57</v>
      </c>
      <c r="F3" s="166" t="s">
        <v>244</v>
      </c>
      <c r="G3" s="168" t="s">
        <v>56</v>
      </c>
      <c r="H3" s="170" t="s">
        <v>57</v>
      </c>
      <c r="I3" s="166" t="s">
        <v>244</v>
      </c>
      <c r="J3" s="168" t="s">
        <v>56</v>
      </c>
      <c r="K3" s="170" t="s">
        <v>57</v>
      </c>
      <c r="L3" s="166" t="s">
        <v>244</v>
      </c>
      <c r="M3" s="168" t="s">
        <v>56</v>
      </c>
      <c r="N3" s="170" t="s">
        <v>57</v>
      </c>
      <c r="O3" s="166" t="s">
        <v>244</v>
      </c>
      <c r="P3" s="168" t="s">
        <v>56</v>
      </c>
      <c r="Q3" s="170" t="s">
        <v>57</v>
      </c>
      <c r="R3" s="166" t="s">
        <v>244</v>
      </c>
      <c r="S3" s="168" t="s">
        <v>56</v>
      </c>
      <c r="T3" s="170" t="s">
        <v>57</v>
      </c>
    </row>
    <row r="4" spans="1:20" ht="27.75" customHeight="1" thickBot="1" x14ac:dyDescent="0.35">
      <c r="A4" s="174"/>
      <c r="B4" s="179"/>
      <c r="C4" s="167"/>
      <c r="D4" s="169"/>
      <c r="E4" s="171"/>
      <c r="F4" s="167"/>
      <c r="G4" s="169"/>
      <c r="H4" s="171"/>
      <c r="I4" s="167"/>
      <c r="J4" s="169"/>
      <c r="K4" s="171"/>
      <c r="L4" s="167"/>
      <c r="M4" s="169"/>
      <c r="N4" s="171"/>
      <c r="O4" s="167"/>
      <c r="P4" s="169"/>
      <c r="Q4" s="171"/>
      <c r="R4" s="167"/>
      <c r="S4" s="169"/>
      <c r="T4" s="171"/>
    </row>
    <row r="5" spans="1:20" ht="20.100000000000001" customHeight="1" thickTop="1" x14ac:dyDescent="0.3">
      <c r="A5" s="37">
        <v>1</v>
      </c>
      <c r="B5" s="116" t="s">
        <v>58</v>
      </c>
      <c r="C5" s="39"/>
      <c r="D5" s="37"/>
      <c r="E5" s="40"/>
      <c r="F5" s="41"/>
      <c r="G5" s="42"/>
      <c r="H5" s="43"/>
      <c r="I5" s="41">
        <v>2</v>
      </c>
      <c r="J5" s="42"/>
      <c r="K5" s="43"/>
      <c r="L5" s="41">
        <v>1</v>
      </c>
      <c r="M5" s="42"/>
      <c r="N5" s="43">
        <v>1</v>
      </c>
      <c r="O5" s="41">
        <v>1</v>
      </c>
      <c r="P5" s="42"/>
      <c r="Q5" s="43"/>
      <c r="R5" s="41">
        <v>1</v>
      </c>
      <c r="S5" s="42"/>
      <c r="T5" s="43"/>
    </row>
    <row r="6" spans="1:20" ht="20.100000000000001" customHeight="1" x14ac:dyDescent="0.3">
      <c r="A6" s="44">
        <v>2</v>
      </c>
      <c r="B6" s="54" t="s">
        <v>59</v>
      </c>
      <c r="C6" s="46"/>
      <c r="D6" s="44"/>
      <c r="E6" s="47">
        <v>1</v>
      </c>
      <c r="F6" s="48">
        <v>5</v>
      </c>
      <c r="G6" s="49"/>
      <c r="H6" s="50">
        <v>1</v>
      </c>
      <c r="I6" s="48">
        <v>4</v>
      </c>
      <c r="J6" s="49"/>
      <c r="K6" s="50">
        <v>2</v>
      </c>
      <c r="L6" s="48">
        <v>7</v>
      </c>
      <c r="M6" s="49"/>
      <c r="N6" s="50">
        <v>5</v>
      </c>
      <c r="O6" s="48">
        <v>9</v>
      </c>
      <c r="P6" s="49">
        <v>1</v>
      </c>
      <c r="Q6" s="50">
        <v>3</v>
      </c>
      <c r="R6" s="48">
        <v>5</v>
      </c>
      <c r="S6" s="49"/>
      <c r="T6" s="50">
        <v>1</v>
      </c>
    </row>
    <row r="7" spans="1:20" ht="20.100000000000001" customHeight="1" x14ac:dyDescent="0.3">
      <c r="A7" s="44">
        <v>3</v>
      </c>
      <c r="B7" s="54" t="s">
        <v>60</v>
      </c>
      <c r="C7" s="46"/>
      <c r="D7" s="44">
        <v>1</v>
      </c>
      <c r="E7" s="47">
        <v>9</v>
      </c>
      <c r="F7" s="51">
        <v>9</v>
      </c>
      <c r="G7" s="52"/>
      <c r="H7" s="53">
        <v>3</v>
      </c>
      <c r="I7" s="51">
        <v>8</v>
      </c>
      <c r="J7" s="52"/>
      <c r="K7" s="53">
        <v>2</v>
      </c>
      <c r="L7" s="51">
        <v>9</v>
      </c>
      <c r="M7" s="52">
        <v>1</v>
      </c>
      <c r="N7" s="53">
        <v>3</v>
      </c>
      <c r="O7" s="51">
        <v>8</v>
      </c>
      <c r="P7" s="52">
        <v>1</v>
      </c>
      <c r="Q7" s="53">
        <v>5</v>
      </c>
      <c r="R7" s="51">
        <v>7</v>
      </c>
      <c r="S7" s="52"/>
      <c r="T7" s="53">
        <v>6</v>
      </c>
    </row>
    <row r="8" spans="1:20" ht="20.100000000000001" customHeight="1" x14ac:dyDescent="0.3">
      <c r="A8" s="44" t="s">
        <v>61</v>
      </c>
      <c r="B8" s="54" t="s">
        <v>62</v>
      </c>
      <c r="C8" s="46"/>
      <c r="D8" s="44">
        <v>1</v>
      </c>
      <c r="E8" s="47">
        <v>3</v>
      </c>
      <c r="F8" s="48">
        <v>4</v>
      </c>
      <c r="G8" s="49">
        <v>1</v>
      </c>
      <c r="H8" s="50">
        <v>2</v>
      </c>
      <c r="I8" s="48">
        <v>2</v>
      </c>
      <c r="J8" s="49">
        <v>1</v>
      </c>
      <c r="K8" s="50"/>
      <c r="L8" s="48">
        <v>3</v>
      </c>
      <c r="M8" s="49"/>
      <c r="N8" s="50">
        <v>1</v>
      </c>
      <c r="O8" s="48">
        <v>3</v>
      </c>
      <c r="P8" s="49"/>
      <c r="Q8" s="50">
        <v>2</v>
      </c>
      <c r="R8" s="48">
        <v>7</v>
      </c>
      <c r="S8" s="49"/>
      <c r="T8" s="50"/>
    </row>
    <row r="9" spans="1:20" ht="20.100000000000001" customHeight="1" x14ac:dyDescent="0.3">
      <c r="A9" s="44" t="s">
        <v>63</v>
      </c>
      <c r="B9" s="54" t="s">
        <v>64</v>
      </c>
      <c r="C9" s="46"/>
      <c r="D9" s="44"/>
      <c r="E9" s="47"/>
      <c r="F9" s="51"/>
      <c r="G9" s="52"/>
      <c r="H9" s="53"/>
      <c r="I9" s="51"/>
      <c r="J9" s="52"/>
      <c r="K9" s="53"/>
      <c r="L9" s="51"/>
      <c r="M9" s="52"/>
      <c r="N9" s="53"/>
      <c r="O9" s="51"/>
      <c r="P9" s="52"/>
      <c r="Q9" s="53"/>
      <c r="R9" s="51">
        <v>1</v>
      </c>
      <c r="S9" s="52"/>
      <c r="T9" s="53"/>
    </row>
    <row r="10" spans="1:20" ht="20.100000000000001" customHeight="1" x14ac:dyDescent="0.3">
      <c r="A10" s="44" t="s">
        <v>65</v>
      </c>
      <c r="B10" s="54" t="s">
        <v>66</v>
      </c>
      <c r="C10" s="46"/>
      <c r="D10" s="44"/>
      <c r="E10" s="47">
        <v>1</v>
      </c>
      <c r="F10" s="48">
        <v>2</v>
      </c>
      <c r="G10" s="49">
        <v>1</v>
      </c>
      <c r="H10" s="50"/>
      <c r="I10" s="48">
        <v>2</v>
      </c>
      <c r="J10" s="49"/>
      <c r="K10" s="50">
        <v>1</v>
      </c>
      <c r="L10" s="48">
        <v>1</v>
      </c>
      <c r="M10" s="49"/>
      <c r="N10" s="50">
        <v>1</v>
      </c>
      <c r="O10" s="48"/>
      <c r="P10" s="49"/>
      <c r="Q10" s="50"/>
      <c r="R10" s="48">
        <v>3</v>
      </c>
      <c r="S10" s="49"/>
      <c r="T10" s="50"/>
    </row>
    <row r="11" spans="1:20" ht="20.100000000000001" customHeight="1" x14ac:dyDescent="0.3">
      <c r="A11" s="44" t="s">
        <v>67</v>
      </c>
      <c r="B11" s="54" t="s">
        <v>68</v>
      </c>
      <c r="C11" s="46"/>
      <c r="D11" s="44"/>
      <c r="E11" s="47"/>
      <c r="F11" s="51"/>
      <c r="G11" s="52"/>
      <c r="H11" s="53"/>
      <c r="I11" s="51"/>
      <c r="J11" s="52"/>
      <c r="K11" s="53"/>
      <c r="L11" s="51"/>
      <c r="M11" s="52"/>
      <c r="N11" s="53"/>
      <c r="O11" s="51"/>
      <c r="P11" s="52"/>
      <c r="Q11" s="53"/>
      <c r="R11" s="51"/>
      <c r="S11" s="52"/>
      <c r="T11" s="53"/>
    </row>
    <row r="12" spans="1:20" ht="20.100000000000001" customHeight="1" x14ac:dyDescent="0.3">
      <c r="A12" s="44" t="s">
        <v>69</v>
      </c>
      <c r="B12" s="54" t="s">
        <v>70</v>
      </c>
      <c r="C12" s="46"/>
      <c r="D12" s="44"/>
      <c r="E12" s="47"/>
      <c r="F12" s="51">
        <v>1</v>
      </c>
      <c r="G12" s="52"/>
      <c r="H12" s="53"/>
      <c r="I12" s="51"/>
      <c r="J12" s="52"/>
      <c r="K12" s="53"/>
      <c r="L12" s="51"/>
      <c r="M12" s="52"/>
      <c r="N12" s="53"/>
      <c r="O12" s="51"/>
      <c r="P12" s="52"/>
      <c r="Q12" s="53"/>
      <c r="R12" s="51"/>
      <c r="S12" s="52"/>
      <c r="T12" s="53"/>
    </row>
    <row r="13" spans="1:20" ht="20.100000000000001" customHeight="1" x14ac:dyDescent="0.3">
      <c r="A13" s="44" t="s">
        <v>71</v>
      </c>
      <c r="B13" s="54" t="s">
        <v>72</v>
      </c>
      <c r="C13" s="46"/>
      <c r="D13" s="44"/>
      <c r="E13" s="47"/>
      <c r="F13" s="48"/>
      <c r="G13" s="49"/>
      <c r="H13" s="50"/>
      <c r="I13" s="48"/>
      <c r="J13" s="49"/>
      <c r="K13" s="50"/>
      <c r="L13" s="48"/>
      <c r="M13" s="49"/>
      <c r="N13" s="50"/>
      <c r="O13" s="48"/>
      <c r="P13" s="49"/>
      <c r="Q13" s="50"/>
      <c r="R13" s="48"/>
      <c r="S13" s="49"/>
      <c r="T13" s="50"/>
    </row>
    <row r="14" spans="1:20" ht="20.100000000000001" customHeight="1" x14ac:dyDescent="0.3">
      <c r="A14" s="44">
        <v>10</v>
      </c>
      <c r="B14" s="54" t="s">
        <v>73</v>
      </c>
      <c r="C14" s="46"/>
      <c r="D14" s="44"/>
      <c r="E14" s="47"/>
      <c r="F14" s="51"/>
      <c r="G14" s="52"/>
      <c r="H14" s="53"/>
      <c r="I14" s="51"/>
      <c r="J14" s="52"/>
      <c r="K14" s="53"/>
      <c r="L14" s="51"/>
      <c r="M14" s="52"/>
      <c r="N14" s="53"/>
      <c r="O14" s="51"/>
      <c r="P14" s="52"/>
      <c r="Q14" s="53"/>
      <c r="R14" s="51"/>
      <c r="S14" s="52"/>
      <c r="T14" s="53"/>
    </row>
    <row r="15" spans="1:20" ht="20.100000000000001" customHeight="1" x14ac:dyDescent="0.3">
      <c r="A15" s="44" t="s">
        <v>74</v>
      </c>
      <c r="B15" s="54" t="s">
        <v>75</v>
      </c>
      <c r="C15" s="46"/>
      <c r="D15" s="44"/>
      <c r="E15" s="47"/>
      <c r="F15" s="51"/>
      <c r="G15" s="52"/>
      <c r="H15" s="53"/>
      <c r="I15" s="51"/>
      <c r="J15" s="52"/>
      <c r="K15" s="53"/>
      <c r="L15" s="51"/>
      <c r="M15" s="52"/>
      <c r="N15" s="53"/>
      <c r="O15" s="51"/>
      <c r="P15" s="52"/>
      <c r="Q15" s="53"/>
      <c r="R15" s="51"/>
      <c r="S15" s="52"/>
      <c r="T15" s="53"/>
    </row>
    <row r="16" spans="1:20" ht="20.100000000000001" customHeight="1" x14ac:dyDescent="0.3">
      <c r="A16" s="44" t="s">
        <v>76</v>
      </c>
      <c r="B16" s="54" t="s">
        <v>77</v>
      </c>
      <c r="C16" s="46"/>
      <c r="D16" s="44"/>
      <c r="E16" s="47"/>
      <c r="F16" s="51"/>
      <c r="G16" s="52"/>
      <c r="H16" s="53"/>
      <c r="I16" s="51">
        <v>1</v>
      </c>
      <c r="J16" s="52"/>
      <c r="K16" s="53"/>
      <c r="L16" s="51"/>
      <c r="M16" s="52"/>
      <c r="N16" s="53"/>
      <c r="O16" s="51"/>
      <c r="P16" s="52"/>
      <c r="Q16" s="53"/>
      <c r="R16" s="51"/>
      <c r="S16" s="52"/>
      <c r="T16" s="53"/>
    </row>
    <row r="17" spans="1:20" ht="20.100000000000001" customHeight="1" x14ac:dyDescent="0.3">
      <c r="A17" s="44" t="s">
        <v>78</v>
      </c>
      <c r="B17" s="54" t="s">
        <v>79</v>
      </c>
      <c r="C17" s="46"/>
      <c r="D17" s="44"/>
      <c r="E17" s="47"/>
      <c r="F17" s="48">
        <v>2</v>
      </c>
      <c r="G17" s="49">
        <v>1</v>
      </c>
      <c r="H17" s="50">
        <v>1</v>
      </c>
      <c r="I17" s="48"/>
      <c r="J17" s="49"/>
      <c r="K17" s="50"/>
      <c r="L17" s="48"/>
      <c r="M17" s="49"/>
      <c r="N17" s="50"/>
      <c r="O17" s="48"/>
      <c r="P17" s="49"/>
      <c r="Q17" s="50"/>
      <c r="R17" s="48"/>
      <c r="S17" s="49"/>
      <c r="T17" s="50"/>
    </row>
    <row r="18" spans="1:20" ht="20.100000000000001" customHeight="1" x14ac:dyDescent="0.3">
      <c r="A18" s="44" t="s">
        <v>80</v>
      </c>
      <c r="B18" s="54" t="s">
        <v>81</v>
      </c>
      <c r="C18" s="46"/>
      <c r="D18" s="44"/>
      <c r="E18" s="47"/>
      <c r="F18" s="51"/>
      <c r="G18" s="52"/>
      <c r="H18" s="53"/>
      <c r="I18" s="51">
        <v>1</v>
      </c>
      <c r="J18" s="52"/>
      <c r="K18" s="53"/>
      <c r="L18" s="51">
        <v>1</v>
      </c>
      <c r="M18" s="52"/>
      <c r="N18" s="53"/>
      <c r="O18" s="51"/>
      <c r="P18" s="52"/>
      <c r="Q18" s="53"/>
      <c r="R18" s="51"/>
      <c r="S18" s="52"/>
      <c r="T18" s="53"/>
    </row>
    <row r="19" spans="1:20" ht="20.100000000000001" customHeight="1" x14ac:dyDescent="0.3">
      <c r="A19" s="44" t="s">
        <v>82</v>
      </c>
      <c r="B19" s="54" t="s">
        <v>83</v>
      </c>
      <c r="C19" s="46"/>
      <c r="D19" s="44">
        <v>2</v>
      </c>
      <c r="E19" s="47">
        <v>1</v>
      </c>
      <c r="F19" s="51">
        <v>3</v>
      </c>
      <c r="G19" s="52"/>
      <c r="H19" s="53">
        <v>2</v>
      </c>
      <c r="I19" s="51">
        <v>3</v>
      </c>
      <c r="J19" s="52"/>
      <c r="K19" s="53"/>
      <c r="L19" s="51">
        <v>3</v>
      </c>
      <c r="M19" s="52"/>
      <c r="N19" s="53">
        <v>1</v>
      </c>
      <c r="O19" s="51">
        <v>5</v>
      </c>
      <c r="P19" s="52"/>
      <c r="Q19" s="53">
        <v>4</v>
      </c>
      <c r="R19" s="51">
        <v>9</v>
      </c>
      <c r="S19" s="52"/>
      <c r="T19" s="53"/>
    </row>
    <row r="20" spans="1:20" ht="20.100000000000001" customHeight="1" x14ac:dyDescent="0.3">
      <c r="A20" s="44" t="s">
        <v>84</v>
      </c>
      <c r="B20" s="54" t="s">
        <v>85</v>
      </c>
      <c r="C20" s="46"/>
      <c r="D20" s="44"/>
      <c r="E20" s="47"/>
      <c r="F20" s="51"/>
      <c r="G20" s="52"/>
      <c r="H20" s="53"/>
      <c r="I20" s="51"/>
      <c r="J20" s="52"/>
      <c r="K20" s="53"/>
      <c r="L20" s="51"/>
      <c r="M20" s="52"/>
      <c r="N20" s="53"/>
      <c r="O20" s="51">
        <v>1</v>
      </c>
      <c r="P20" s="52"/>
      <c r="Q20" s="53"/>
      <c r="R20" s="51"/>
      <c r="S20" s="52"/>
      <c r="T20" s="53"/>
    </row>
    <row r="21" spans="1:20" x14ac:dyDescent="0.3">
      <c r="A21" s="52" t="s">
        <v>86</v>
      </c>
      <c r="B21" s="54" t="s">
        <v>87</v>
      </c>
      <c r="C21" s="48"/>
      <c r="D21" s="49"/>
      <c r="E21" s="50"/>
      <c r="F21" s="48">
        <v>1</v>
      </c>
      <c r="G21" s="49"/>
      <c r="H21" s="50">
        <v>1</v>
      </c>
      <c r="I21" s="48"/>
      <c r="J21" s="49"/>
      <c r="K21" s="50"/>
      <c r="L21" s="48"/>
      <c r="M21" s="49"/>
      <c r="N21" s="50"/>
      <c r="O21" s="48">
        <v>1</v>
      </c>
      <c r="P21" s="49"/>
      <c r="Q21" s="50">
        <v>1</v>
      </c>
      <c r="R21" s="48"/>
      <c r="S21" s="49"/>
      <c r="T21" s="50"/>
    </row>
    <row r="22" spans="1:20" x14ac:dyDescent="0.3">
      <c r="A22" s="52" t="s">
        <v>88</v>
      </c>
      <c r="B22" s="54" t="s">
        <v>89</v>
      </c>
      <c r="C22" s="48"/>
      <c r="D22" s="49"/>
      <c r="E22" s="50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50"/>
      <c r="R22" s="48"/>
      <c r="S22" s="49"/>
      <c r="T22" s="50"/>
    </row>
    <row r="23" spans="1:20" ht="16.2" thickBot="1" x14ac:dyDescent="0.35">
      <c r="A23" s="55" t="s">
        <v>90</v>
      </c>
      <c r="B23" s="56" t="s">
        <v>91</v>
      </c>
      <c r="C23" s="57"/>
      <c r="D23" s="58"/>
      <c r="E23" s="59"/>
      <c r="F23" s="57"/>
      <c r="G23" s="58"/>
      <c r="H23" s="59"/>
      <c r="I23" s="57"/>
      <c r="J23" s="58"/>
      <c r="K23" s="59"/>
      <c r="L23" s="57"/>
      <c r="M23" s="58"/>
      <c r="N23" s="59"/>
      <c r="O23" s="57"/>
      <c r="P23" s="58"/>
      <c r="Q23" s="59"/>
      <c r="R23" s="57"/>
      <c r="S23" s="58"/>
      <c r="T23" s="59"/>
    </row>
    <row r="24" spans="1:20" ht="16.8" thickTop="1" thickBot="1" x14ac:dyDescent="0.35">
      <c r="A24" s="60"/>
      <c r="B24" s="61" t="s">
        <v>92</v>
      </c>
      <c r="C24" s="62"/>
      <c r="D24" s="63">
        <f t="shared" ref="D24:M24" si="0">SUM(D5:D22)</f>
        <v>4</v>
      </c>
      <c r="E24" s="64">
        <f t="shared" si="0"/>
        <v>15</v>
      </c>
      <c r="F24" s="62">
        <f t="shared" si="0"/>
        <v>27</v>
      </c>
      <c r="G24" s="63">
        <f t="shared" si="0"/>
        <v>3</v>
      </c>
      <c r="H24" s="64">
        <f t="shared" si="0"/>
        <v>10</v>
      </c>
      <c r="I24" s="62">
        <f t="shared" si="0"/>
        <v>23</v>
      </c>
      <c r="J24" s="63">
        <f t="shared" si="0"/>
        <v>1</v>
      </c>
      <c r="K24" s="64">
        <f t="shared" si="0"/>
        <v>5</v>
      </c>
      <c r="L24" s="62">
        <f t="shared" si="0"/>
        <v>25</v>
      </c>
      <c r="M24" s="63">
        <f t="shared" si="0"/>
        <v>1</v>
      </c>
      <c r="N24" s="64">
        <f>SUM(N5:N22)</f>
        <v>12</v>
      </c>
      <c r="O24" s="62">
        <f t="shared" ref="O24:S24" si="1">SUM(O5:O23)</f>
        <v>28</v>
      </c>
      <c r="P24" s="63">
        <f t="shared" si="1"/>
        <v>2</v>
      </c>
      <c r="Q24" s="64">
        <f>SUM(Q5:Q23)</f>
        <v>15</v>
      </c>
      <c r="R24" s="62">
        <f t="shared" si="1"/>
        <v>33</v>
      </c>
      <c r="S24" s="63">
        <f t="shared" si="1"/>
        <v>0</v>
      </c>
      <c r="T24" s="64">
        <f>SUM(T5:T23)</f>
        <v>7</v>
      </c>
    </row>
    <row r="25" spans="1:20" ht="16.2" thickTop="1" x14ac:dyDescent="0.3"/>
    <row r="27" spans="1:20" ht="36" customHeight="1" x14ac:dyDescent="0.35">
      <c r="B27" s="175" t="s">
        <v>93</v>
      </c>
      <c r="C27" s="175"/>
      <c r="D27" s="175"/>
      <c r="E27" s="175"/>
      <c r="F27" s="175"/>
    </row>
    <row r="28" spans="1:20" ht="18" x14ac:dyDescent="0.35">
      <c r="B28" s="176" t="s">
        <v>94</v>
      </c>
      <c r="C28" s="176"/>
      <c r="D28" s="176"/>
      <c r="E28" s="176"/>
      <c r="F28" s="176"/>
    </row>
    <row r="30" spans="1:20" ht="28.5" customHeight="1" x14ac:dyDescent="0.3">
      <c r="B30" s="66" t="s">
        <v>95</v>
      </c>
      <c r="C30" s="67" t="s">
        <v>96</v>
      </c>
      <c r="D30" s="67" t="s">
        <v>97</v>
      </c>
      <c r="E30" s="67" t="s">
        <v>57</v>
      </c>
      <c r="F30" s="67" t="s">
        <v>98</v>
      </c>
    </row>
    <row r="31" spans="1:20" ht="18" x14ac:dyDescent="0.35">
      <c r="B31" s="68"/>
      <c r="C31" s="69"/>
      <c r="D31" s="69"/>
      <c r="E31" s="69"/>
      <c r="F31" s="69"/>
    </row>
    <row r="32" spans="1:20" ht="18" x14ac:dyDescent="0.35">
      <c r="B32" s="68" t="s">
        <v>99</v>
      </c>
      <c r="C32" s="69">
        <v>106</v>
      </c>
      <c r="D32" s="69">
        <v>6</v>
      </c>
      <c r="E32" s="69">
        <v>33</v>
      </c>
      <c r="F32" s="69">
        <v>39</v>
      </c>
    </row>
    <row r="33" spans="2:6" ht="18" x14ac:dyDescent="0.35">
      <c r="B33" s="68" t="s">
        <v>100</v>
      </c>
      <c r="C33" s="69">
        <v>126</v>
      </c>
      <c r="D33" s="69">
        <v>7</v>
      </c>
      <c r="E33" s="69">
        <v>36</v>
      </c>
      <c r="F33" s="69">
        <v>43</v>
      </c>
    </row>
    <row r="34" spans="2:6" ht="18" x14ac:dyDescent="0.35">
      <c r="B34" s="68" t="s">
        <v>101</v>
      </c>
      <c r="C34" s="69">
        <v>201</v>
      </c>
      <c r="D34" s="69">
        <v>8</v>
      </c>
      <c r="E34" s="69">
        <v>48</v>
      </c>
      <c r="F34" s="69">
        <v>56</v>
      </c>
    </row>
    <row r="35" spans="2:6" ht="18" x14ac:dyDescent="0.35">
      <c r="B35" s="68" t="s">
        <v>102</v>
      </c>
      <c r="C35" s="69">
        <v>188</v>
      </c>
      <c r="D35" s="69">
        <v>5</v>
      </c>
      <c r="E35" s="69">
        <v>50</v>
      </c>
      <c r="F35" s="69">
        <v>55</v>
      </c>
    </row>
    <row r="36" spans="2:6" ht="18" x14ac:dyDescent="0.35">
      <c r="B36" s="68" t="s">
        <v>103</v>
      </c>
      <c r="C36" s="69">
        <v>177</v>
      </c>
      <c r="D36" s="69">
        <v>5</v>
      </c>
      <c r="E36" s="69">
        <v>63</v>
      </c>
      <c r="F36" s="69">
        <v>68</v>
      </c>
    </row>
    <row r="37" spans="2:6" x14ac:dyDescent="0.3">
      <c r="B37" s="65" t="s">
        <v>104</v>
      </c>
      <c r="D37" s="35">
        <v>5</v>
      </c>
      <c r="E37" s="35">
        <v>58</v>
      </c>
      <c r="F37" s="35">
        <v>63</v>
      </c>
    </row>
  </sheetData>
  <mergeCells count="29">
    <mergeCell ref="B27:F27"/>
    <mergeCell ref="B28:F28"/>
    <mergeCell ref="J3:J4"/>
    <mergeCell ref="K3:K4"/>
    <mergeCell ref="M3:M4"/>
    <mergeCell ref="B2:B4"/>
    <mergeCell ref="P3:P4"/>
    <mergeCell ref="Q3:Q4"/>
    <mergeCell ref="A3:A4"/>
    <mergeCell ref="D3:D4"/>
    <mergeCell ref="E3:E4"/>
    <mergeCell ref="G3:G4"/>
    <mergeCell ref="H3:H4"/>
    <mergeCell ref="C1:Q1"/>
    <mergeCell ref="R2:T2"/>
    <mergeCell ref="S3:S4"/>
    <mergeCell ref="T3:T4"/>
    <mergeCell ref="R3:R4"/>
    <mergeCell ref="O3:O4"/>
    <mergeCell ref="L3:L4"/>
    <mergeCell ref="I3:I4"/>
    <mergeCell ref="F3:F4"/>
    <mergeCell ref="C3:C4"/>
    <mergeCell ref="O2:Q2"/>
    <mergeCell ref="C2:E2"/>
    <mergeCell ref="F2:H2"/>
    <mergeCell ref="I2:K2"/>
    <mergeCell ref="L2:N2"/>
    <mergeCell ref="N3:N4"/>
  </mergeCells>
  <pageMargins left="0.31496062992125984" right="0.31496062992125984" top="0.35433070866141736" bottom="0.35433070866141736" header="0.31496062992125984" footer="0.31496062992125984"/>
  <pageSetup paperSize="9" scale="8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"/>
  <sheetViews>
    <sheetView zoomScaleNormal="100" workbookViewId="0">
      <pane xSplit="1" topLeftCell="B1" activePane="topRight" state="frozen"/>
      <selection pane="topRight" activeCell="A29" sqref="A29:XFD29"/>
    </sheetView>
  </sheetViews>
  <sheetFormatPr defaultRowHeight="13.2" x14ac:dyDescent="0.25"/>
  <cols>
    <col min="1" max="1" width="35.5546875" style="1" customWidth="1"/>
    <col min="2" max="21" width="5.44140625" style="1" customWidth="1"/>
    <col min="22" max="16384" width="8.88671875" style="1"/>
  </cols>
  <sheetData>
    <row r="2" spans="1:2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x14ac:dyDescent="0.25">
      <c r="A3" s="2" t="s">
        <v>20</v>
      </c>
      <c r="B3" s="3">
        <v>280</v>
      </c>
      <c r="C3" s="3">
        <v>4</v>
      </c>
      <c r="D3" s="3">
        <v>2</v>
      </c>
      <c r="E3" s="3">
        <v>36</v>
      </c>
      <c r="F3" s="3">
        <v>4</v>
      </c>
      <c r="G3" s="3">
        <v>9</v>
      </c>
      <c r="H3" s="3">
        <v>2</v>
      </c>
      <c r="I3" s="3">
        <v>4</v>
      </c>
      <c r="J3" s="3">
        <v>1</v>
      </c>
      <c r="K3" s="3">
        <v>6</v>
      </c>
      <c r="L3" s="3">
        <v>37</v>
      </c>
      <c r="M3" s="3">
        <v>2</v>
      </c>
      <c r="N3" s="3">
        <v>13</v>
      </c>
      <c r="O3" s="3">
        <v>4</v>
      </c>
      <c r="P3" s="3">
        <v>12</v>
      </c>
      <c r="Q3" s="3">
        <v>57</v>
      </c>
      <c r="R3" s="3">
        <v>2</v>
      </c>
      <c r="S3" s="3">
        <v>48</v>
      </c>
      <c r="T3" s="3">
        <v>3</v>
      </c>
      <c r="U3" s="3">
        <v>34</v>
      </c>
    </row>
    <row r="4" spans="1:21" x14ac:dyDescent="0.25">
      <c r="A4" s="3" t="s">
        <v>21</v>
      </c>
      <c r="B4" s="3">
        <v>13</v>
      </c>
      <c r="C4" s="3"/>
      <c r="D4" s="3"/>
      <c r="E4" s="3">
        <v>2</v>
      </c>
      <c r="F4" s="3"/>
      <c r="G4" s="3"/>
      <c r="H4" s="3"/>
      <c r="I4" s="3"/>
      <c r="J4" s="3"/>
      <c r="K4" s="3"/>
      <c r="L4" s="3">
        <v>1</v>
      </c>
      <c r="M4" s="3"/>
      <c r="N4" s="3"/>
      <c r="O4" s="3"/>
      <c r="P4" s="3"/>
      <c r="Q4" s="3">
        <v>5</v>
      </c>
      <c r="R4" s="3"/>
      <c r="S4" s="3">
        <v>3</v>
      </c>
      <c r="T4" s="3">
        <v>1</v>
      </c>
      <c r="U4" s="3">
        <v>1</v>
      </c>
    </row>
    <row r="5" spans="1:21" x14ac:dyDescent="0.25">
      <c r="A5" s="3" t="s">
        <v>22</v>
      </c>
      <c r="B5" s="3">
        <v>62</v>
      </c>
      <c r="C5" s="3">
        <v>2</v>
      </c>
      <c r="D5" s="3"/>
      <c r="E5" s="3">
        <v>16</v>
      </c>
      <c r="F5" s="3">
        <v>1</v>
      </c>
      <c r="G5" s="3">
        <v>3</v>
      </c>
      <c r="H5" s="3"/>
      <c r="I5" s="3">
        <v>1</v>
      </c>
      <c r="J5" s="3">
        <v>1</v>
      </c>
      <c r="K5" s="3">
        <v>2</v>
      </c>
      <c r="L5" s="3">
        <v>4</v>
      </c>
      <c r="M5" s="3">
        <v>1</v>
      </c>
      <c r="N5" s="3">
        <v>3</v>
      </c>
      <c r="O5" s="3"/>
      <c r="P5" s="3">
        <v>1</v>
      </c>
      <c r="Q5" s="3">
        <v>12</v>
      </c>
      <c r="R5" s="3">
        <v>1</v>
      </c>
      <c r="S5" s="3">
        <v>10</v>
      </c>
      <c r="T5" s="3">
        <v>1</v>
      </c>
      <c r="U5" s="3">
        <v>3</v>
      </c>
    </row>
    <row r="6" spans="1:21" x14ac:dyDescent="0.25">
      <c r="A6" s="3" t="s">
        <v>23</v>
      </c>
      <c r="B6" s="3">
        <v>205</v>
      </c>
      <c r="C6" s="3">
        <v>2</v>
      </c>
      <c r="D6" s="3">
        <v>2</v>
      </c>
      <c r="E6" s="3">
        <v>18</v>
      </c>
      <c r="F6" s="3">
        <v>3</v>
      </c>
      <c r="G6" s="3">
        <v>6</v>
      </c>
      <c r="H6" s="3">
        <v>2</v>
      </c>
      <c r="I6" s="3">
        <v>3</v>
      </c>
      <c r="J6" s="3"/>
      <c r="K6" s="3">
        <v>4</v>
      </c>
      <c r="L6" s="3">
        <v>32</v>
      </c>
      <c r="M6" s="3">
        <v>1</v>
      </c>
      <c r="N6" s="3">
        <v>10</v>
      </c>
      <c r="O6" s="3">
        <v>4</v>
      </c>
      <c r="P6" s="3">
        <v>11</v>
      </c>
      <c r="Q6" s="3">
        <v>40</v>
      </c>
      <c r="R6" s="3">
        <v>1</v>
      </c>
      <c r="S6" s="3">
        <v>35</v>
      </c>
      <c r="T6" s="3">
        <v>1</v>
      </c>
      <c r="U6" s="3">
        <v>30</v>
      </c>
    </row>
    <row r="8" spans="1:21" x14ac:dyDescent="0.25">
      <c r="A8" s="4" t="s">
        <v>24</v>
      </c>
      <c r="B8" s="4">
        <v>38</v>
      </c>
      <c r="C8" s="4"/>
      <c r="D8" s="4"/>
      <c r="E8" s="4">
        <v>4</v>
      </c>
      <c r="F8" s="4">
        <v>1</v>
      </c>
      <c r="G8" s="4">
        <v>1</v>
      </c>
      <c r="H8" s="4"/>
      <c r="I8" s="4">
        <v>1</v>
      </c>
      <c r="J8" s="4"/>
      <c r="K8" s="4"/>
      <c r="L8" s="4">
        <v>6</v>
      </c>
      <c r="M8" s="4"/>
      <c r="N8" s="4">
        <v>4</v>
      </c>
      <c r="O8" s="4"/>
      <c r="P8" s="4"/>
      <c r="Q8" s="4">
        <v>9</v>
      </c>
      <c r="R8" s="4"/>
      <c r="S8" s="4">
        <v>6</v>
      </c>
      <c r="T8" s="4">
        <v>1</v>
      </c>
      <c r="U8" s="4">
        <v>5</v>
      </c>
    </row>
    <row r="9" spans="1:21" x14ac:dyDescent="0.25">
      <c r="A9" s="5" t="s">
        <v>21</v>
      </c>
      <c r="B9" s="5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</v>
      </c>
      <c r="R9" s="5"/>
      <c r="S9" s="5"/>
      <c r="T9" s="5"/>
      <c r="U9" s="5"/>
    </row>
    <row r="10" spans="1:21" x14ac:dyDescent="0.25">
      <c r="A10" s="5" t="s">
        <v>22</v>
      </c>
      <c r="B10" s="5">
        <v>11</v>
      </c>
      <c r="C10" s="5"/>
      <c r="D10" s="5"/>
      <c r="E10" s="5">
        <v>3</v>
      </c>
      <c r="F10" s="5"/>
      <c r="G10" s="5"/>
      <c r="H10" s="5"/>
      <c r="I10" s="5"/>
      <c r="J10" s="5"/>
      <c r="K10" s="5"/>
      <c r="L10" s="5">
        <v>2</v>
      </c>
      <c r="M10" s="5"/>
      <c r="N10" s="5">
        <v>1</v>
      </c>
      <c r="O10" s="5"/>
      <c r="P10" s="5"/>
      <c r="Q10" s="5">
        <v>2</v>
      </c>
      <c r="R10" s="5"/>
      <c r="S10" s="5">
        <v>1</v>
      </c>
      <c r="T10" s="5">
        <v>1</v>
      </c>
      <c r="U10" s="5">
        <v>1</v>
      </c>
    </row>
    <row r="11" spans="1:21" x14ac:dyDescent="0.25">
      <c r="A11" s="5" t="s">
        <v>23</v>
      </c>
      <c r="B11" s="5">
        <v>26</v>
      </c>
      <c r="C11" s="5"/>
      <c r="D11" s="5"/>
      <c r="E11" s="5">
        <v>1</v>
      </c>
      <c r="F11" s="5">
        <v>1</v>
      </c>
      <c r="G11" s="5">
        <v>1</v>
      </c>
      <c r="H11" s="5"/>
      <c r="I11" s="5">
        <v>1</v>
      </c>
      <c r="J11" s="5"/>
      <c r="K11" s="5"/>
      <c r="L11" s="5">
        <v>4</v>
      </c>
      <c r="M11" s="5"/>
      <c r="N11" s="5">
        <v>3</v>
      </c>
      <c r="O11" s="5"/>
      <c r="P11" s="5"/>
      <c r="Q11" s="5">
        <v>6</v>
      </c>
      <c r="R11" s="5"/>
      <c r="S11" s="5">
        <v>5</v>
      </c>
      <c r="T11" s="5"/>
      <c r="U11" s="5">
        <v>4</v>
      </c>
    </row>
    <row r="13" spans="1:21" x14ac:dyDescent="0.25">
      <c r="A13" s="6" t="s">
        <v>25</v>
      </c>
      <c r="B13" s="6">
        <v>119</v>
      </c>
      <c r="C13" s="6">
        <v>3</v>
      </c>
      <c r="D13" s="6"/>
      <c r="E13" s="6">
        <v>13</v>
      </c>
      <c r="F13" s="6">
        <v>1</v>
      </c>
      <c r="G13" s="6">
        <v>3</v>
      </c>
      <c r="H13" s="6">
        <v>1</v>
      </c>
      <c r="I13" s="6">
        <v>1</v>
      </c>
      <c r="J13" s="6"/>
      <c r="K13" s="6">
        <v>3</v>
      </c>
      <c r="L13" s="6">
        <v>18</v>
      </c>
      <c r="M13" s="6">
        <v>1</v>
      </c>
      <c r="N13" s="6">
        <v>4</v>
      </c>
      <c r="O13" s="6"/>
      <c r="P13" s="6">
        <v>11</v>
      </c>
      <c r="Q13" s="6">
        <v>21</v>
      </c>
      <c r="R13" s="6">
        <v>2</v>
      </c>
      <c r="S13" s="6">
        <v>19</v>
      </c>
      <c r="T13" s="6">
        <v>1</v>
      </c>
      <c r="U13" s="6">
        <v>19</v>
      </c>
    </row>
    <row r="14" spans="1:21" x14ac:dyDescent="0.25">
      <c r="A14" s="7" t="s">
        <v>21</v>
      </c>
      <c r="B14" s="7">
        <v>4</v>
      </c>
      <c r="C14" s="7"/>
      <c r="D14" s="7"/>
      <c r="E14" s="7">
        <v>1</v>
      </c>
      <c r="F14" s="7"/>
      <c r="G14" s="7"/>
      <c r="H14" s="7"/>
      <c r="I14" s="7"/>
      <c r="J14" s="7"/>
      <c r="K14" s="7"/>
      <c r="L14" s="7">
        <v>1</v>
      </c>
      <c r="M14" s="7"/>
      <c r="N14" s="7"/>
      <c r="O14" s="7"/>
      <c r="P14" s="7"/>
      <c r="Q14" s="7">
        <v>1</v>
      </c>
      <c r="R14" s="7"/>
      <c r="S14" s="7"/>
      <c r="T14" s="7"/>
      <c r="U14" s="7">
        <v>1</v>
      </c>
    </row>
    <row r="15" spans="1:21" x14ac:dyDescent="0.25">
      <c r="A15" s="7" t="s">
        <v>22</v>
      </c>
      <c r="B15" s="7">
        <v>19</v>
      </c>
      <c r="C15" s="7">
        <v>1</v>
      </c>
      <c r="D15" s="7"/>
      <c r="E15" s="7">
        <v>5</v>
      </c>
      <c r="F15" s="7"/>
      <c r="G15" s="7"/>
      <c r="H15" s="7"/>
      <c r="I15" s="7"/>
      <c r="J15" s="7"/>
      <c r="K15" s="7">
        <v>1</v>
      </c>
      <c r="L15" s="7">
        <v>1</v>
      </c>
      <c r="M15" s="7"/>
      <c r="N15" s="7">
        <v>1</v>
      </c>
      <c r="O15" s="7"/>
      <c r="P15" s="7">
        <v>1</v>
      </c>
      <c r="Q15" s="7">
        <v>4</v>
      </c>
      <c r="R15" s="7">
        <v>1</v>
      </c>
      <c r="S15" s="7">
        <v>4</v>
      </c>
      <c r="T15" s="7"/>
      <c r="U15" s="7"/>
    </row>
    <row r="16" spans="1:21" x14ac:dyDescent="0.25">
      <c r="A16" s="7" t="s">
        <v>23</v>
      </c>
      <c r="B16" s="7">
        <v>96</v>
      </c>
      <c r="C16" s="7">
        <v>2</v>
      </c>
      <c r="D16" s="7"/>
      <c r="E16" s="7">
        <v>7</v>
      </c>
      <c r="F16" s="7">
        <v>1</v>
      </c>
      <c r="G16" s="7">
        <v>3</v>
      </c>
      <c r="H16" s="7">
        <v>1</v>
      </c>
      <c r="I16" s="7">
        <v>1</v>
      </c>
      <c r="J16" s="7"/>
      <c r="K16" s="7">
        <v>2</v>
      </c>
      <c r="L16" s="7">
        <v>16</v>
      </c>
      <c r="M16" s="7">
        <v>1</v>
      </c>
      <c r="N16" s="7">
        <v>3</v>
      </c>
      <c r="O16" s="7"/>
      <c r="P16" s="7">
        <v>10</v>
      </c>
      <c r="Q16" s="7">
        <v>16</v>
      </c>
      <c r="R16" s="7">
        <v>1</v>
      </c>
      <c r="S16" s="7">
        <v>15</v>
      </c>
      <c r="T16" s="7">
        <v>1</v>
      </c>
      <c r="U16" s="7">
        <v>18</v>
      </c>
    </row>
    <row r="17" spans="1:21" x14ac:dyDescent="0.25">
      <c r="A17" s="8" t="s">
        <v>26</v>
      </c>
      <c r="B17" s="8">
        <v>32</v>
      </c>
      <c r="C17" s="8"/>
      <c r="D17" s="8"/>
      <c r="E17" s="8">
        <v>5</v>
      </c>
      <c r="F17" s="8"/>
      <c r="G17" s="8"/>
      <c r="H17" s="8"/>
      <c r="I17" s="8"/>
      <c r="J17" s="8"/>
      <c r="K17" s="8"/>
      <c r="L17" s="8">
        <v>5</v>
      </c>
      <c r="M17" s="8"/>
      <c r="N17" s="8">
        <v>2</v>
      </c>
      <c r="O17" s="8"/>
      <c r="P17" s="8">
        <v>1</v>
      </c>
      <c r="Q17" s="8">
        <v>9</v>
      </c>
      <c r="R17" s="8"/>
      <c r="S17" s="8">
        <v>6</v>
      </c>
      <c r="T17" s="8"/>
      <c r="U17" s="8">
        <v>4</v>
      </c>
    </row>
    <row r="18" spans="1:21" x14ac:dyDescent="0.25">
      <c r="A18" s="9" t="s">
        <v>21</v>
      </c>
      <c r="B18" s="9">
        <v>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1</v>
      </c>
      <c r="R18" s="9"/>
      <c r="S18" s="9"/>
      <c r="T18" s="9"/>
      <c r="U18" s="9">
        <v>1</v>
      </c>
    </row>
    <row r="19" spans="1:21" x14ac:dyDescent="0.25">
      <c r="A19" s="9" t="s">
        <v>22</v>
      </c>
      <c r="B19" s="9">
        <v>5</v>
      </c>
      <c r="C19" s="9"/>
      <c r="D19" s="9"/>
      <c r="E19" s="9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</v>
      </c>
      <c r="R19" s="9"/>
      <c r="S19" s="9">
        <v>2</v>
      </c>
      <c r="T19" s="9"/>
      <c r="U19" s="9"/>
    </row>
    <row r="20" spans="1:21" x14ac:dyDescent="0.25">
      <c r="A20" s="9" t="s">
        <v>23</v>
      </c>
      <c r="B20" s="9">
        <v>25</v>
      </c>
      <c r="C20" s="9"/>
      <c r="D20" s="9"/>
      <c r="E20" s="9">
        <v>3</v>
      </c>
      <c r="F20" s="9"/>
      <c r="G20" s="9"/>
      <c r="H20" s="9"/>
      <c r="I20" s="9"/>
      <c r="J20" s="9"/>
      <c r="K20" s="9"/>
      <c r="L20" s="9">
        <v>5</v>
      </c>
      <c r="M20" s="9"/>
      <c r="N20" s="9">
        <v>2</v>
      </c>
      <c r="O20" s="9"/>
      <c r="P20" s="9">
        <v>1</v>
      </c>
      <c r="Q20" s="9">
        <v>7</v>
      </c>
      <c r="R20" s="9"/>
      <c r="S20" s="9">
        <v>4</v>
      </c>
      <c r="T20" s="9"/>
      <c r="U20" s="9">
        <v>3</v>
      </c>
    </row>
    <row r="21" spans="1:21" x14ac:dyDescent="0.25">
      <c r="A21" s="10" t="s">
        <v>27</v>
      </c>
      <c r="B21" s="10">
        <v>56</v>
      </c>
      <c r="C21" s="10">
        <v>3</v>
      </c>
      <c r="D21" s="10"/>
      <c r="E21" s="10"/>
      <c r="F21" s="10"/>
      <c r="G21" s="10">
        <v>3</v>
      </c>
      <c r="H21" s="10">
        <v>1</v>
      </c>
      <c r="I21" s="10">
        <v>1</v>
      </c>
      <c r="J21" s="10"/>
      <c r="K21" s="10">
        <v>1</v>
      </c>
      <c r="L21" s="10">
        <v>13</v>
      </c>
      <c r="M21" s="10">
        <v>1</v>
      </c>
      <c r="N21" s="10">
        <v>1</v>
      </c>
      <c r="O21" s="10"/>
      <c r="P21" s="10">
        <v>7</v>
      </c>
      <c r="Q21" s="10">
        <v>12</v>
      </c>
      <c r="R21" s="10">
        <v>1</v>
      </c>
      <c r="S21" s="10"/>
      <c r="T21" s="10"/>
      <c r="U21" s="10">
        <v>12</v>
      </c>
    </row>
    <row r="22" spans="1:21" x14ac:dyDescent="0.25">
      <c r="A22" s="11" t="s">
        <v>21</v>
      </c>
      <c r="B22" s="11">
        <v>1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25">
      <c r="A23" s="11" t="s">
        <v>22</v>
      </c>
      <c r="B23" s="11">
        <v>7</v>
      </c>
      <c r="C23" s="11">
        <v>1</v>
      </c>
      <c r="D23" s="11"/>
      <c r="E23" s="11"/>
      <c r="F23" s="11"/>
      <c r="G23" s="11"/>
      <c r="H23" s="11"/>
      <c r="I23" s="11"/>
      <c r="J23" s="11"/>
      <c r="K23" s="11">
        <v>1</v>
      </c>
      <c r="L23" s="11">
        <v>1</v>
      </c>
      <c r="M23" s="11"/>
      <c r="N23" s="11"/>
      <c r="O23" s="11"/>
      <c r="P23" s="11">
        <v>1</v>
      </c>
      <c r="Q23" s="11">
        <v>3</v>
      </c>
      <c r="R23" s="11"/>
      <c r="S23" s="11"/>
      <c r="T23" s="11"/>
      <c r="U23" s="11"/>
    </row>
    <row r="24" spans="1:21" x14ac:dyDescent="0.25">
      <c r="A24" s="11" t="s">
        <v>23</v>
      </c>
      <c r="B24" s="11">
        <v>48</v>
      </c>
      <c r="C24" s="11">
        <v>2</v>
      </c>
      <c r="D24" s="11"/>
      <c r="E24" s="11"/>
      <c r="F24" s="11"/>
      <c r="G24" s="11">
        <v>3</v>
      </c>
      <c r="H24" s="11">
        <v>1</v>
      </c>
      <c r="I24" s="11">
        <v>1</v>
      </c>
      <c r="J24" s="11"/>
      <c r="K24" s="11"/>
      <c r="L24" s="11">
        <v>11</v>
      </c>
      <c r="M24" s="11">
        <v>1</v>
      </c>
      <c r="N24" s="11">
        <v>1</v>
      </c>
      <c r="O24" s="11"/>
      <c r="P24" s="11">
        <v>6</v>
      </c>
      <c r="Q24" s="11">
        <v>9</v>
      </c>
      <c r="R24" s="11">
        <v>1</v>
      </c>
      <c r="S24" s="11"/>
      <c r="T24" s="11"/>
      <c r="U24" s="11">
        <v>12</v>
      </c>
    </row>
    <row r="25" spans="1:21" x14ac:dyDescent="0.25">
      <c r="A25" s="12" t="s">
        <v>28</v>
      </c>
      <c r="B25" s="12">
        <v>33</v>
      </c>
      <c r="C25" s="12"/>
      <c r="D25" s="12"/>
      <c r="E25" s="12">
        <v>8</v>
      </c>
      <c r="F25" s="12">
        <v>1</v>
      </c>
      <c r="G25" s="12"/>
      <c r="H25" s="12"/>
      <c r="I25" s="12"/>
      <c r="J25" s="12"/>
      <c r="K25" s="12">
        <v>2</v>
      </c>
      <c r="L25" s="12"/>
      <c r="M25" s="12"/>
      <c r="N25" s="12">
        <v>1</v>
      </c>
      <c r="O25" s="12"/>
      <c r="P25" s="12">
        <v>3</v>
      </c>
      <c r="Q25" s="12"/>
      <c r="R25" s="12">
        <v>1</v>
      </c>
      <c r="S25" s="12">
        <v>13</v>
      </c>
      <c r="T25" s="12">
        <v>1</v>
      </c>
      <c r="U25" s="12">
        <v>3</v>
      </c>
    </row>
    <row r="26" spans="1:21" x14ac:dyDescent="0.25">
      <c r="A26" s="13" t="s">
        <v>21</v>
      </c>
      <c r="B26" s="13">
        <v>1</v>
      </c>
      <c r="C26" s="13"/>
      <c r="D26" s="13"/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5">
      <c r="A27" s="13" t="s">
        <v>22</v>
      </c>
      <c r="B27" s="13">
        <v>7</v>
      </c>
      <c r="C27" s="13"/>
      <c r="D27" s="13"/>
      <c r="E27" s="13">
        <v>3</v>
      </c>
      <c r="F27" s="13"/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/>
      <c r="Q27" s="13"/>
      <c r="R27" s="13">
        <v>1</v>
      </c>
      <c r="S27" s="13">
        <v>2</v>
      </c>
      <c r="T27" s="13"/>
      <c r="U27" s="13"/>
    </row>
    <row r="28" spans="1:21" x14ac:dyDescent="0.25">
      <c r="A28" s="13" t="s">
        <v>23</v>
      </c>
      <c r="B28" s="13">
        <v>25</v>
      </c>
      <c r="C28" s="13"/>
      <c r="D28" s="13"/>
      <c r="E28" s="13">
        <v>4</v>
      </c>
      <c r="F28" s="13">
        <v>1</v>
      </c>
      <c r="G28" s="13"/>
      <c r="H28" s="13"/>
      <c r="I28" s="13"/>
      <c r="J28" s="13"/>
      <c r="K28" s="13">
        <v>2</v>
      </c>
      <c r="L28" s="13"/>
      <c r="M28" s="13"/>
      <c r="N28" s="13"/>
      <c r="O28" s="13"/>
      <c r="P28" s="13">
        <v>3</v>
      </c>
      <c r="Q28" s="13"/>
      <c r="R28" s="13"/>
      <c r="S28" s="13">
        <v>11</v>
      </c>
      <c r="T28" s="13">
        <v>1</v>
      </c>
      <c r="U28" s="13">
        <v>3</v>
      </c>
    </row>
    <row r="30" spans="1:21" x14ac:dyDescent="0.25">
      <c r="A30" s="14" t="s">
        <v>29</v>
      </c>
      <c r="B30" s="14">
        <v>121</v>
      </c>
      <c r="C30" s="14">
        <v>1</v>
      </c>
      <c r="D30" s="14">
        <v>2</v>
      </c>
      <c r="E30" s="14">
        <v>19</v>
      </c>
      <c r="F30" s="14">
        <v>2</v>
      </c>
      <c r="G30" s="14">
        <v>5</v>
      </c>
      <c r="H30" s="14">
        <v>1</v>
      </c>
      <c r="I30" s="14">
        <v>2</v>
      </c>
      <c r="J30" s="14">
        <v>1</v>
      </c>
      <c r="K30" s="14">
        <v>3</v>
      </c>
      <c r="L30" s="14">
        <v>13</v>
      </c>
      <c r="M30" s="14">
        <v>1</v>
      </c>
      <c r="N30" s="14">
        <v>5</v>
      </c>
      <c r="O30" s="14">
        <v>4</v>
      </c>
      <c r="P30" s="14">
        <v>1</v>
      </c>
      <c r="Q30" s="14">
        <v>27</v>
      </c>
      <c r="R30" s="14"/>
      <c r="S30" s="14">
        <v>23</v>
      </c>
      <c r="T30" s="14">
        <v>1</v>
      </c>
      <c r="U30" s="14">
        <v>10</v>
      </c>
    </row>
    <row r="31" spans="1:21" x14ac:dyDescent="0.25">
      <c r="A31" s="15" t="s">
        <v>21</v>
      </c>
      <c r="B31" s="15">
        <v>8</v>
      </c>
      <c r="C31" s="15"/>
      <c r="D31" s="15"/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3</v>
      </c>
      <c r="R31" s="15"/>
      <c r="S31" s="15">
        <v>3</v>
      </c>
      <c r="T31" s="15">
        <v>1</v>
      </c>
      <c r="U31" s="15"/>
    </row>
    <row r="32" spans="1:21" x14ac:dyDescent="0.25">
      <c r="A32" s="15" t="s">
        <v>22</v>
      </c>
      <c r="B32" s="15">
        <v>32</v>
      </c>
      <c r="C32" s="15">
        <v>1</v>
      </c>
      <c r="D32" s="15"/>
      <c r="E32" s="15">
        <v>8</v>
      </c>
      <c r="F32" s="15">
        <v>1</v>
      </c>
      <c r="G32" s="15">
        <v>3</v>
      </c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/>
      <c r="P32" s="15"/>
      <c r="Q32" s="15">
        <v>6</v>
      </c>
      <c r="R32" s="15"/>
      <c r="S32" s="15">
        <v>5</v>
      </c>
      <c r="T32" s="15"/>
      <c r="U32" s="15">
        <v>2</v>
      </c>
    </row>
    <row r="33" spans="1:21" x14ac:dyDescent="0.25">
      <c r="A33" s="15" t="s">
        <v>23</v>
      </c>
      <c r="B33" s="15">
        <v>81</v>
      </c>
      <c r="C33" s="15"/>
      <c r="D33" s="15">
        <v>2</v>
      </c>
      <c r="E33" s="15">
        <v>10</v>
      </c>
      <c r="F33" s="15">
        <v>1</v>
      </c>
      <c r="G33" s="15">
        <v>2</v>
      </c>
      <c r="H33" s="15">
        <v>1</v>
      </c>
      <c r="I33" s="15">
        <v>1</v>
      </c>
      <c r="J33" s="15"/>
      <c r="K33" s="15">
        <v>2</v>
      </c>
      <c r="L33" s="15">
        <v>12</v>
      </c>
      <c r="M33" s="15"/>
      <c r="N33" s="15">
        <v>4</v>
      </c>
      <c r="O33" s="15">
        <v>4</v>
      </c>
      <c r="P33" s="15">
        <v>1</v>
      </c>
      <c r="Q33" s="15">
        <v>18</v>
      </c>
      <c r="R33" s="15"/>
      <c r="S33" s="15">
        <v>15</v>
      </c>
      <c r="T33" s="15"/>
      <c r="U33" s="15">
        <v>8</v>
      </c>
    </row>
    <row r="34" spans="1:21" x14ac:dyDescent="0.25">
      <c r="A34" s="16" t="s">
        <v>30</v>
      </c>
      <c r="B34" s="16">
        <v>15</v>
      </c>
      <c r="C34" s="16"/>
      <c r="D34" s="16"/>
      <c r="E34" s="16">
        <v>2</v>
      </c>
      <c r="F34" s="16"/>
      <c r="G34" s="16"/>
      <c r="H34" s="16"/>
      <c r="I34" s="16"/>
      <c r="J34" s="16"/>
      <c r="K34" s="16"/>
      <c r="L34" s="16">
        <v>2</v>
      </c>
      <c r="M34" s="16"/>
      <c r="N34" s="16">
        <v>1</v>
      </c>
      <c r="O34" s="16">
        <v>2</v>
      </c>
      <c r="P34" s="16"/>
      <c r="Q34" s="16">
        <v>4</v>
      </c>
      <c r="R34" s="16"/>
      <c r="S34" s="16">
        <v>3</v>
      </c>
      <c r="T34" s="16"/>
      <c r="U34" s="16">
        <v>1</v>
      </c>
    </row>
    <row r="35" spans="1:21" x14ac:dyDescent="0.25">
      <c r="A35" s="17" t="s">
        <v>21</v>
      </c>
      <c r="B35" s="17">
        <v>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2</v>
      </c>
      <c r="R35" s="17"/>
      <c r="S35" s="17">
        <v>1</v>
      </c>
      <c r="T35" s="17"/>
      <c r="U35" s="17"/>
    </row>
    <row r="36" spans="1:21" x14ac:dyDescent="0.25">
      <c r="A36" s="17" t="s">
        <v>22</v>
      </c>
      <c r="B36" s="17">
        <v>3</v>
      </c>
      <c r="C36" s="17"/>
      <c r="D36" s="17"/>
      <c r="E36" s="17">
        <v>1</v>
      </c>
      <c r="F36" s="17"/>
      <c r="G36" s="17"/>
      <c r="H36" s="17"/>
      <c r="I36" s="17"/>
      <c r="J36" s="17"/>
      <c r="K36" s="17"/>
      <c r="L36" s="17">
        <v>1</v>
      </c>
      <c r="M36" s="17"/>
      <c r="N36" s="17"/>
      <c r="O36" s="17"/>
      <c r="P36" s="17"/>
      <c r="Q36" s="17">
        <v>1</v>
      </c>
      <c r="R36" s="17"/>
      <c r="S36" s="17"/>
      <c r="T36" s="17"/>
      <c r="U36" s="17"/>
    </row>
    <row r="37" spans="1:21" x14ac:dyDescent="0.25">
      <c r="A37" s="17" t="s">
        <v>23</v>
      </c>
      <c r="B37" s="17">
        <v>9</v>
      </c>
      <c r="C37" s="17"/>
      <c r="D37" s="17"/>
      <c r="E37" s="17">
        <v>1</v>
      </c>
      <c r="F37" s="17"/>
      <c r="G37" s="17"/>
      <c r="H37" s="17"/>
      <c r="I37" s="17"/>
      <c r="J37" s="17"/>
      <c r="K37" s="17"/>
      <c r="L37" s="17">
        <v>1</v>
      </c>
      <c r="M37" s="17"/>
      <c r="N37" s="17">
        <v>1</v>
      </c>
      <c r="O37" s="17">
        <v>2</v>
      </c>
      <c r="P37" s="17"/>
      <c r="Q37" s="17">
        <v>1</v>
      </c>
      <c r="R37" s="17"/>
      <c r="S37" s="17">
        <v>2</v>
      </c>
      <c r="T37" s="17"/>
      <c r="U37" s="17">
        <v>1</v>
      </c>
    </row>
    <row r="38" spans="1:21" x14ac:dyDescent="0.25">
      <c r="A38" s="18" t="s">
        <v>31</v>
      </c>
      <c r="B38" s="18">
        <v>57</v>
      </c>
      <c r="C38" s="18">
        <v>1</v>
      </c>
      <c r="D38" s="18"/>
      <c r="E38" s="18">
        <v>2</v>
      </c>
      <c r="F38" s="18">
        <v>1</v>
      </c>
      <c r="G38" s="18">
        <v>3</v>
      </c>
      <c r="H38" s="18"/>
      <c r="I38" s="18">
        <v>2</v>
      </c>
      <c r="J38" s="18"/>
      <c r="K38" s="18">
        <v>2</v>
      </c>
      <c r="L38" s="18">
        <v>7</v>
      </c>
      <c r="M38" s="18"/>
      <c r="N38" s="18">
        <v>1</v>
      </c>
      <c r="O38" s="18">
        <v>1</v>
      </c>
      <c r="P38" s="18">
        <v>1</v>
      </c>
      <c r="Q38" s="18">
        <v>21</v>
      </c>
      <c r="R38" s="18"/>
      <c r="S38" s="18">
        <v>7</v>
      </c>
      <c r="T38" s="18"/>
      <c r="U38" s="18">
        <v>8</v>
      </c>
    </row>
    <row r="39" spans="1:21" x14ac:dyDescent="0.25">
      <c r="A39" s="19" t="s">
        <v>21</v>
      </c>
      <c r="B39" s="19">
        <v>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v>1</v>
      </c>
      <c r="R39" s="19"/>
      <c r="S39" s="19">
        <v>1</v>
      </c>
      <c r="T39" s="19"/>
      <c r="U39" s="19"/>
    </row>
    <row r="40" spans="1:21" x14ac:dyDescent="0.25">
      <c r="A40" s="19" t="s">
        <v>22</v>
      </c>
      <c r="B40" s="19">
        <v>13</v>
      </c>
      <c r="C40" s="19">
        <v>1</v>
      </c>
      <c r="D40" s="19"/>
      <c r="E40" s="19">
        <v>1</v>
      </c>
      <c r="F40" s="19"/>
      <c r="G40" s="19">
        <v>2</v>
      </c>
      <c r="H40" s="19"/>
      <c r="I40" s="19">
        <v>1</v>
      </c>
      <c r="J40" s="19"/>
      <c r="K40" s="19"/>
      <c r="L40" s="19"/>
      <c r="M40" s="19"/>
      <c r="N40" s="19"/>
      <c r="O40" s="19"/>
      <c r="P40" s="19"/>
      <c r="Q40" s="19">
        <v>5</v>
      </c>
      <c r="R40" s="19"/>
      <c r="S40" s="19">
        <v>1</v>
      </c>
      <c r="T40" s="19"/>
      <c r="U40" s="19">
        <v>2</v>
      </c>
    </row>
    <row r="41" spans="1:21" x14ac:dyDescent="0.25">
      <c r="A41" s="19" t="s">
        <v>23</v>
      </c>
      <c r="B41" s="19">
        <v>42</v>
      </c>
      <c r="C41" s="19"/>
      <c r="D41" s="19"/>
      <c r="E41" s="19">
        <v>1</v>
      </c>
      <c r="F41" s="19">
        <v>1</v>
      </c>
      <c r="G41" s="19">
        <v>1</v>
      </c>
      <c r="H41" s="19"/>
      <c r="I41" s="19">
        <v>1</v>
      </c>
      <c r="J41" s="19"/>
      <c r="K41" s="19">
        <v>2</v>
      </c>
      <c r="L41" s="19">
        <v>7</v>
      </c>
      <c r="M41" s="19"/>
      <c r="N41" s="19">
        <v>1</v>
      </c>
      <c r="O41" s="19">
        <v>1</v>
      </c>
      <c r="P41" s="19">
        <v>1</v>
      </c>
      <c r="Q41" s="19">
        <v>15</v>
      </c>
      <c r="R41" s="19"/>
      <c r="S41" s="19">
        <v>5</v>
      </c>
      <c r="T41" s="19"/>
      <c r="U41" s="19">
        <v>6</v>
      </c>
    </row>
    <row r="42" spans="1:21" x14ac:dyDescent="0.25">
      <c r="A42" s="20" t="s">
        <v>32</v>
      </c>
      <c r="B42" s="20">
        <v>20</v>
      </c>
      <c r="C42" s="20"/>
      <c r="D42" s="20"/>
      <c r="E42" s="20">
        <v>8</v>
      </c>
      <c r="F42" s="20">
        <v>1</v>
      </c>
      <c r="G42" s="20"/>
      <c r="H42" s="20"/>
      <c r="I42" s="20"/>
      <c r="J42" s="20">
        <v>1</v>
      </c>
      <c r="K42" s="20"/>
      <c r="L42" s="20">
        <v>1</v>
      </c>
      <c r="M42" s="20"/>
      <c r="N42" s="20">
        <v>1</v>
      </c>
      <c r="O42" s="20">
        <v>1</v>
      </c>
      <c r="P42" s="20"/>
      <c r="Q42" s="20">
        <v>1</v>
      </c>
      <c r="R42" s="20"/>
      <c r="S42" s="20">
        <v>5</v>
      </c>
      <c r="T42" s="20"/>
      <c r="U42" s="20">
        <v>1</v>
      </c>
    </row>
    <row r="43" spans="1:21" x14ac:dyDescent="0.25">
      <c r="A43" s="21" t="s">
        <v>21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21" t="s">
        <v>22</v>
      </c>
      <c r="B44" s="21">
        <v>6</v>
      </c>
      <c r="C44" s="21"/>
      <c r="D44" s="21"/>
      <c r="E44" s="21">
        <v>3</v>
      </c>
      <c r="F44" s="21">
        <v>1</v>
      </c>
      <c r="G44" s="21"/>
      <c r="H44" s="21"/>
      <c r="I44" s="21"/>
      <c r="J44" s="21">
        <v>1</v>
      </c>
      <c r="K44" s="21"/>
      <c r="L44" s="21"/>
      <c r="M44" s="21"/>
      <c r="N44" s="21"/>
      <c r="O44" s="21"/>
      <c r="P44" s="21"/>
      <c r="Q44" s="21"/>
      <c r="R44" s="21"/>
      <c r="S44" s="21">
        <v>1</v>
      </c>
      <c r="T44" s="21"/>
      <c r="U44" s="21"/>
    </row>
    <row r="45" spans="1:21" x14ac:dyDescent="0.25">
      <c r="A45" s="21" t="s">
        <v>23</v>
      </c>
      <c r="B45" s="21">
        <v>14</v>
      </c>
      <c r="C45" s="21"/>
      <c r="D45" s="21"/>
      <c r="E45" s="21">
        <v>5</v>
      </c>
      <c r="F45" s="21"/>
      <c r="G45" s="21"/>
      <c r="H45" s="21"/>
      <c r="I45" s="21"/>
      <c r="J45" s="21"/>
      <c r="K45" s="21"/>
      <c r="L45" s="21">
        <v>1</v>
      </c>
      <c r="M45" s="21"/>
      <c r="N45" s="21">
        <v>1</v>
      </c>
      <c r="O45" s="21">
        <v>1</v>
      </c>
      <c r="P45" s="21"/>
      <c r="Q45" s="21">
        <v>1</v>
      </c>
      <c r="R45" s="21"/>
      <c r="S45" s="21">
        <v>4</v>
      </c>
      <c r="T45" s="21"/>
      <c r="U45" s="21">
        <v>1</v>
      </c>
    </row>
    <row r="46" spans="1:21" x14ac:dyDescent="0.25">
      <c r="A46" s="22" t="s">
        <v>33</v>
      </c>
      <c r="B46" s="22">
        <v>7</v>
      </c>
      <c r="C46" s="22"/>
      <c r="D46" s="22">
        <v>2</v>
      </c>
      <c r="E46" s="22"/>
      <c r="F46" s="22"/>
      <c r="G46" s="22">
        <v>2</v>
      </c>
      <c r="H46" s="22"/>
      <c r="I46" s="22"/>
      <c r="J46" s="22"/>
      <c r="K46" s="22"/>
      <c r="L46" s="22">
        <v>2</v>
      </c>
      <c r="M46" s="22"/>
      <c r="N46" s="22">
        <v>1</v>
      </c>
      <c r="O46" s="22"/>
      <c r="P46" s="22"/>
      <c r="Q46" s="22"/>
      <c r="R46" s="22"/>
      <c r="S46" s="22"/>
      <c r="T46" s="22"/>
      <c r="U46" s="22"/>
    </row>
    <row r="47" spans="1:21" x14ac:dyDescent="0.25">
      <c r="A47" s="23" t="s">
        <v>21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x14ac:dyDescent="0.25">
      <c r="A48" s="23" t="s">
        <v>22</v>
      </c>
      <c r="B48" s="23">
        <v>1</v>
      </c>
      <c r="C48" s="23"/>
      <c r="D48" s="23"/>
      <c r="E48" s="23"/>
      <c r="F48" s="23"/>
      <c r="G48" s="23">
        <v>1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x14ac:dyDescent="0.25">
      <c r="A49" s="23" t="s">
        <v>23</v>
      </c>
      <c r="B49" s="23">
        <v>6</v>
      </c>
      <c r="C49" s="23"/>
      <c r="D49" s="23">
        <v>2</v>
      </c>
      <c r="E49" s="23"/>
      <c r="F49" s="23"/>
      <c r="G49" s="23">
        <v>1</v>
      </c>
      <c r="H49" s="23"/>
      <c r="I49" s="23"/>
      <c r="J49" s="23"/>
      <c r="K49" s="23"/>
      <c r="L49" s="23">
        <v>2</v>
      </c>
      <c r="M49" s="23"/>
      <c r="N49" s="23">
        <v>1</v>
      </c>
      <c r="O49" s="23"/>
      <c r="P49" s="23"/>
      <c r="Q49" s="23"/>
      <c r="R49" s="23"/>
      <c r="S49" s="23"/>
      <c r="T49" s="23"/>
      <c r="U49" s="23"/>
    </row>
    <row r="50" spans="1:21" x14ac:dyDescent="0.25">
      <c r="A50" s="24" t="s">
        <v>34</v>
      </c>
      <c r="B50" s="24">
        <v>22</v>
      </c>
      <c r="C50" s="24"/>
      <c r="D50" s="24"/>
      <c r="E50" s="24">
        <v>7</v>
      </c>
      <c r="F50" s="24"/>
      <c r="G50" s="24"/>
      <c r="H50" s="24">
        <v>1</v>
      </c>
      <c r="I50" s="24"/>
      <c r="J50" s="24"/>
      <c r="K50" s="24">
        <v>1</v>
      </c>
      <c r="L50" s="24">
        <v>1</v>
      </c>
      <c r="M50" s="24">
        <v>1</v>
      </c>
      <c r="N50" s="24">
        <v>1</v>
      </c>
      <c r="O50" s="24"/>
      <c r="P50" s="24"/>
      <c r="Q50" s="24">
        <v>1</v>
      </c>
      <c r="R50" s="24"/>
      <c r="S50" s="24">
        <v>8</v>
      </c>
      <c r="T50" s="24">
        <v>1</v>
      </c>
      <c r="U50" s="24"/>
    </row>
    <row r="51" spans="1:21" x14ac:dyDescent="0.25">
      <c r="A51" s="25" t="s">
        <v>21</v>
      </c>
      <c r="B51" s="25">
        <v>3</v>
      </c>
      <c r="C51" s="25"/>
      <c r="D51" s="25"/>
      <c r="E51" s="25">
        <v>1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1</v>
      </c>
      <c r="T51" s="25">
        <v>1</v>
      </c>
      <c r="U51" s="25"/>
    </row>
    <row r="52" spans="1:21" x14ac:dyDescent="0.25">
      <c r="A52" s="25" t="s">
        <v>22</v>
      </c>
      <c r="B52" s="25">
        <v>9</v>
      </c>
      <c r="C52" s="25"/>
      <c r="D52" s="25"/>
      <c r="E52" s="25">
        <v>3</v>
      </c>
      <c r="F52" s="25"/>
      <c r="G52" s="25"/>
      <c r="H52" s="25"/>
      <c r="I52" s="25"/>
      <c r="J52" s="25"/>
      <c r="K52" s="25">
        <v>1</v>
      </c>
      <c r="L52" s="25"/>
      <c r="M52" s="25">
        <v>1</v>
      </c>
      <c r="N52" s="25">
        <v>1</v>
      </c>
      <c r="O52" s="25"/>
      <c r="P52" s="25"/>
      <c r="Q52" s="25"/>
      <c r="R52" s="25"/>
      <c r="S52" s="25">
        <v>3</v>
      </c>
      <c r="T52" s="25"/>
      <c r="U52" s="25"/>
    </row>
    <row r="53" spans="1:21" x14ac:dyDescent="0.25">
      <c r="A53" s="25" t="s">
        <v>23</v>
      </c>
      <c r="B53" s="25">
        <v>10</v>
      </c>
      <c r="C53" s="25"/>
      <c r="D53" s="25"/>
      <c r="E53" s="25">
        <v>3</v>
      </c>
      <c r="F53" s="25"/>
      <c r="G53" s="25"/>
      <c r="H53" s="25">
        <v>1</v>
      </c>
      <c r="I53" s="25"/>
      <c r="J53" s="25"/>
      <c r="K53" s="25"/>
      <c r="L53" s="25">
        <v>1</v>
      </c>
      <c r="M53" s="25"/>
      <c r="N53" s="25"/>
      <c r="O53" s="25"/>
      <c r="P53" s="25"/>
      <c r="Q53" s="25">
        <v>1</v>
      </c>
      <c r="R53" s="25"/>
      <c r="S53" s="25">
        <v>4</v>
      </c>
      <c r="T53" s="25"/>
      <c r="U53" s="25"/>
    </row>
    <row r="55" spans="1:21" x14ac:dyDescent="0.25">
      <c r="A55" s="26" t="s">
        <v>35</v>
      </c>
      <c r="B55" s="26">
        <v>192</v>
      </c>
    </row>
    <row r="56" spans="1:21" x14ac:dyDescent="0.25">
      <c r="A56" s="27" t="s">
        <v>36</v>
      </c>
      <c r="B56" s="28">
        <v>13</v>
      </c>
    </row>
    <row r="57" spans="1:21" x14ac:dyDescent="0.25">
      <c r="A57" s="27" t="s">
        <v>37</v>
      </c>
      <c r="B57" s="28">
        <v>53</v>
      </c>
    </row>
    <row r="58" spans="1:21" x14ac:dyDescent="0.25">
      <c r="A58" s="27" t="s">
        <v>38</v>
      </c>
      <c r="B58" s="28">
        <v>126</v>
      </c>
    </row>
    <row r="59" spans="1:21" x14ac:dyDescent="0.25">
      <c r="A59" s="29"/>
    </row>
    <row r="60" spans="1:21" x14ac:dyDescent="0.25">
      <c r="A60" s="30" t="s">
        <v>39</v>
      </c>
      <c r="B60" s="30">
        <v>25</v>
      </c>
    </row>
    <row r="61" spans="1:21" x14ac:dyDescent="0.25">
      <c r="A61" s="31" t="s">
        <v>36</v>
      </c>
      <c r="B61" s="32">
        <v>1</v>
      </c>
    </row>
    <row r="62" spans="1:21" x14ac:dyDescent="0.25">
      <c r="A62" s="31" t="s">
        <v>37</v>
      </c>
      <c r="B62" s="32">
        <v>8</v>
      </c>
    </row>
    <row r="63" spans="1:21" x14ac:dyDescent="0.25">
      <c r="A63" s="31" t="s">
        <v>38</v>
      </c>
      <c r="B63" s="32">
        <v>16</v>
      </c>
    </row>
    <row r="64" spans="1:21" x14ac:dyDescent="0.25">
      <c r="A64" s="29"/>
    </row>
    <row r="65" spans="1:5" x14ac:dyDescent="0.25">
      <c r="A65" s="30" t="s">
        <v>40</v>
      </c>
      <c r="B65" s="30">
        <v>80</v>
      </c>
    </row>
    <row r="66" spans="1:5" x14ac:dyDescent="0.25">
      <c r="A66" s="31" t="s">
        <v>36</v>
      </c>
      <c r="B66" s="32">
        <v>4</v>
      </c>
    </row>
    <row r="67" spans="1:5" x14ac:dyDescent="0.25">
      <c r="A67" s="31" t="s">
        <v>37</v>
      </c>
      <c r="B67" s="32">
        <v>17</v>
      </c>
    </row>
    <row r="68" spans="1:5" x14ac:dyDescent="0.25">
      <c r="A68" s="31" t="s">
        <v>38</v>
      </c>
      <c r="B68" s="32">
        <v>59</v>
      </c>
    </row>
    <row r="70" spans="1:5" x14ac:dyDescent="0.25">
      <c r="A70" s="30" t="s">
        <v>41</v>
      </c>
      <c r="B70" s="30">
        <v>87</v>
      </c>
    </row>
    <row r="71" spans="1:5" x14ac:dyDescent="0.25">
      <c r="A71" s="31" t="s">
        <v>36</v>
      </c>
      <c r="B71" s="32">
        <v>8</v>
      </c>
    </row>
    <row r="72" spans="1:5" x14ac:dyDescent="0.25">
      <c r="A72" s="31" t="s">
        <v>37</v>
      </c>
      <c r="B72" s="32">
        <v>28</v>
      </c>
    </row>
    <row r="73" spans="1:5" x14ac:dyDescent="0.25">
      <c r="A73" s="31" t="s">
        <v>38</v>
      </c>
      <c r="B73" s="32">
        <v>51</v>
      </c>
    </row>
    <row r="76" spans="1:5" x14ac:dyDescent="0.25">
      <c r="A76" s="33" t="s">
        <v>42</v>
      </c>
      <c r="B76" s="34">
        <v>6</v>
      </c>
      <c r="E76" s="29" t="s">
        <v>43</v>
      </c>
    </row>
    <row r="77" spans="1:5" x14ac:dyDescent="0.25">
      <c r="E77" s="29" t="s">
        <v>44</v>
      </c>
    </row>
    <row r="78" spans="1:5" x14ac:dyDescent="0.25">
      <c r="E78" s="29" t="s">
        <v>45</v>
      </c>
    </row>
    <row r="79" spans="1:5" x14ac:dyDescent="0.25">
      <c r="E79" s="29" t="s">
        <v>46</v>
      </c>
    </row>
    <row r="80" spans="1:5" x14ac:dyDescent="0.25">
      <c r="E80" s="29" t="s">
        <v>47</v>
      </c>
    </row>
    <row r="81" spans="5:5" x14ac:dyDescent="0.25">
      <c r="E81" s="29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43" workbookViewId="0">
      <selection activeCell="J101" sqref="J101"/>
    </sheetView>
  </sheetViews>
  <sheetFormatPr defaultRowHeight="14.4" x14ac:dyDescent="0.3"/>
  <cols>
    <col min="1" max="1" width="8.88671875" style="36"/>
    <col min="2" max="2" width="37.44140625" style="36" customWidth="1"/>
    <col min="3" max="3" width="10.33203125" style="85" customWidth="1"/>
    <col min="4" max="4" width="19.33203125" style="36" bestFit="1" customWidth="1"/>
    <col min="5" max="5" width="13.44140625" style="36" bestFit="1" customWidth="1"/>
    <col min="6" max="6" width="8.88671875" style="86"/>
    <col min="7" max="16384" width="8.88671875" style="36"/>
  </cols>
  <sheetData>
    <row r="1" spans="1:6" ht="19.95" customHeight="1" x14ac:dyDescent="0.3">
      <c r="A1" s="70">
        <v>2009</v>
      </c>
      <c r="B1" s="70"/>
      <c r="C1" s="71"/>
      <c r="D1" s="70"/>
      <c r="E1" s="70"/>
      <c r="F1" s="72"/>
    </row>
    <row r="2" spans="1:6" ht="19.95" customHeight="1" x14ac:dyDescent="0.3">
      <c r="A2" s="70">
        <v>1</v>
      </c>
      <c r="B2" s="70" t="s">
        <v>105</v>
      </c>
      <c r="C2" s="71">
        <v>11</v>
      </c>
      <c r="D2" s="70" t="s">
        <v>106</v>
      </c>
      <c r="E2" s="70" t="s">
        <v>107</v>
      </c>
      <c r="F2" s="72"/>
    </row>
    <row r="3" spans="1:6" ht="19.95" customHeight="1" x14ac:dyDescent="0.3">
      <c r="A3" s="70">
        <v>2</v>
      </c>
      <c r="B3" s="70" t="s">
        <v>108</v>
      </c>
      <c r="C3" s="71">
        <v>11</v>
      </c>
      <c r="D3" s="70" t="s">
        <v>109</v>
      </c>
      <c r="E3" s="70" t="s">
        <v>110</v>
      </c>
      <c r="F3" s="72"/>
    </row>
    <row r="4" spans="1:6" ht="19.95" customHeight="1" x14ac:dyDescent="0.3">
      <c r="A4" s="70">
        <v>3</v>
      </c>
      <c r="B4" s="70" t="s">
        <v>111</v>
      </c>
      <c r="C4" s="71">
        <v>11</v>
      </c>
      <c r="D4" s="70" t="s">
        <v>112</v>
      </c>
      <c r="E4" s="70" t="s">
        <v>113</v>
      </c>
      <c r="F4" s="72"/>
    </row>
    <row r="5" spans="1:6" ht="19.95" customHeight="1" x14ac:dyDescent="0.3">
      <c r="A5" s="70">
        <v>4</v>
      </c>
      <c r="B5" s="70" t="s">
        <v>114</v>
      </c>
      <c r="C5" s="71">
        <v>11</v>
      </c>
      <c r="D5" s="70" t="s">
        <v>106</v>
      </c>
      <c r="E5" s="70" t="s">
        <v>113</v>
      </c>
      <c r="F5" s="72"/>
    </row>
    <row r="6" spans="1:6" ht="19.95" customHeight="1" x14ac:dyDescent="0.3">
      <c r="A6" s="70">
        <v>5</v>
      </c>
      <c r="B6" s="70" t="s">
        <v>115</v>
      </c>
      <c r="C6" s="71">
        <v>10</v>
      </c>
      <c r="D6" s="70" t="s">
        <v>106</v>
      </c>
      <c r="E6" s="70" t="s">
        <v>113</v>
      </c>
      <c r="F6" s="72"/>
    </row>
    <row r="7" spans="1:6" ht="19.95" customHeight="1" x14ac:dyDescent="0.3">
      <c r="A7" s="70">
        <v>2010</v>
      </c>
      <c r="B7" s="70"/>
      <c r="C7" s="71"/>
      <c r="D7" s="70"/>
      <c r="E7" s="70"/>
      <c r="F7" s="72"/>
    </row>
    <row r="8" spans="1:6" ht="19.95" customHeight="1" x14ac:dyDescent="0.3">
      <c r="A8" s="70">
        <v>1</v>
      </c>
      <c r="B8" s="70" t="s">
        <v>116</v>
      </c>
      <c r="C8" s="71">
        <v>11</v>
      </c>
      <c r="D8" s="70" t="s">
        <v>106</v>
      </c>
      <c r="E8" s="70" t="s">
        <v>110</v>
      </c>
      <c r="F8" s="72"/>
    </row>
    <row r="9" spans="1:6" ht="19.95" customHeight="1" x14ac:dyDescent="0.3">
      <c r="A9" s="70">
        <v>2</v>
      </c>
      <c r="B9" s="70" t="s">
        <v>117</v>
      </c>
      <c r="C9" s="71">
        <v>10</v>
      </c>
      <c r="D9" s="70" t="s">
        <v>118</v>
      </c>
      <c r="E9" s="70" t="s">
        <v>113</v>
      </c>
      <c r="F9" s="72"/>
    </row>
    <row r="10" spans="1:6" ht="19.95" customHeight="1" x14ac:dyDescent="0.3">
      <c r="A10" s="70">
        <v>3</v>
      </c>
      <c r="B10" s="70" t="s">
        <v>119</v>
      </c>
      <c r="C10" s="71">
        <v>11</v>
      </c>
      <c r="D10" s="70" t="s">
        <v>118</v>
      </c>
      <c r="E10" s="70" t="s">
        <v>113</v>
      </c>
      <c r="F10" s="72"/>
    </row>
    <row r="11" spans="1:6" ht="19.95" customHeight="1" x14ac:dyDescent="0.3">
      <c r="A11" s="70">
        <v>4</v>
      </c>
      <c r="B11" s="70" t="s">
        <v>120</v>
      </c>
      <c r="C11" s="71">
        <v>10</v>
      </c>
      <c r="D11" s="70" t="s">
        <v>118</v>
      </c>
      <c r="E11" s="70" t="s">
        <v>113</v>
      </c>
      <c r="F11" s="72"/>
    </row>
    <row r="12" spans="1:6" ht="19.95" customHeight="1" x14ac:dyDescent="0.3">
      <c r="A12" s="70">
        <v>5</v>
      </c>
      <c r="B12" s="70" t="s">
        <v>121</v>
      </c>
      <c r="C12" s="71">
        <v>10</v>
      </c>
      <c r="D12" s="70" t="s">
        <v>118</v>
      </c>
      <c r="E12" s="70" t="s">
        <v>113</v>
      </c>
      <c r="F12" s="72"/>
    </row>
    <row r="13" spans="1:6" ht="19.95" customHeight="1" x14ac:dyDescent="0.3">
      <c r="A13" s="70">
        <v>6</v>
      </c>
      <c r="B13" s="70" t="s">
        <v>122</v>
      </c>
      <c r="C13" s="71">
        <v>10</v>
      </c>
      <c r="D13" s="70" t="s">
        <v>123</v>
      </c>
      <c r="E13" s="70" t="s">
        <v>113</v>
      </c>
      <c r="F13" s="72"/>
    </row>
    <row r="14" spans="1:6" ht="19.95" customHeight="1" x14ac:dyDescent="0.3">
      <c r="A14" s="70">
        <v>7</v>
      </c>
      <c r="B14" s="70" t="s">
        <v>124</v>
      </c>
      <c r="C14" s="71">
        <v>10</v>
      </c>
      <c r="D14" s="70" t="s">
        <v>106</v>
      </c>
      <c r="E14" s="70" t="s">
        <v>113</v>
      </c>
      <c r="F14" s="72"/>
    </row>
    <row r="15" spans="1:6" ht="19.95" customHeight="1" x14ac:dyDescent="0.3">
      <c r="A15" s="70">
        <v>8</v>
      </c>
      <c r="B15" s="70" t="s">
        <v>125</v>
      </c>
      <c r="C15" s="71">
        <v>11</v>
      </c>
      <c r="D15" s="70" t="s">
        <v>106</v>
      </c>
      <c r="E15" s="70" t="s">
        <v>113</v>
      </c>
      <c r="F15" s="72"/>
    </row>
    <row r="16" spans="1:6" ht="19.95" customHeight="1" x14ac:dyDescent="0.3">
      <c r="A16" s="70">
        <v>9</v>
      </c>
      <c r="B16" s="70" t="s">
        <v>126</v>
      </c>
      <c r="C16" s="71">
        <v>11</v>
      </c>
      <c r="D16" s="70" t="s">
        <v>109</v>
      </c>
      <c r="E16" s="70" t="s">
        <v>113</v>
      </c>
      <c r="F16" s="72"/>
    </row>
    <row r="17" spans="1:6" ht="19.95" customHeight="1" x14ac:dyDescent="0.3">
      <c r="A17" s="70">
        <v>2011</v>
      </c>
      <c r="B17" s="73"/>
      <c r="C17" s="71"/>
      <c r="D17" s="70"/>
      <c r="E17" s="70"/>
      <c r="F17" s="72"/>
    </row>
    <row r="18" spans="1:6" ht="19.95" customHeight="1" x14ac:dyDescent="0.3">
      <c r="A18" s="70">
        <v>1</v>
      </c>
      <c r="B18" s="73" t="s">
        <v>127</v>
      </c>
      <c r="C18" s="71">
        <v>10</v>
      </c>
      <c r="D18" s="70" t="s">
        <v>106</v>
      </c>
      <c r="E18" s="70" t="s">
        <v>107</v>
      </c>
      <c r="F18" s="72"/>
    </row>
    <row r="19" spans="1:6" ht="19.95" customHeight="1" x14ac:dyDescent="0.3">
      <c r="A19" s="70">
        <v>2</v>
      </c>
      <c r="B19" s="73" t="s">
        <v>121</v>
      </c>
      <c r="C19" s="71">
        <v>11</v>
      </c>
      <c r="D19" s="70" t="s">
        <v>118</v>
      </c>
      <c r="E19" s="70" t="s">
        <v>107</v>
      </c>
      <c r="F19" s="72"/>
    </row>
    <row r="20" spans="1:6" ht="19.95" customHeight="1" x14ac:dyDescent="0.3">
      <c r="A20" s="70">
        <v>3</v>
      </c>
      <c r="B20" s="73" t="s">
        <v>128</v>
      </c>
      <c r="C20" s="71">
        <v>10</v>
      </c>
      <c r="D20" s="70" t="s">
        <v>109</v>
      </c>
      <c r="E20" s="70" t="s">
        <v>107</v>
      </c>
      <c r="F20" s="72"/>
    </row>
    <row r="21" spans="1:6" ht="19.95" customHeight="1" x14ac:dyDescent="0.3">
      <c r="A21" s="70">
        <v>4</v>
      </c>
      <c r="B21" s="73" t="s">
        <v>129</v>
      </c>
      <c r="C21" s="71">
        <v>11</v>
      </c>
      <c r="D21" s="70" t="s">
        <v>106</v>
      </c>
      <c r="E21" s="70" t="s">
        <v>113</v>
      </c>
      <c r="F21" s="72"/>
    </row>
    <row r="22" spans="1:6" ht="19.95" customHeight="1" x14ac:dyDescent="0.3">
      <c r="A22" s="70">
        <v>5</v>
      </c>
      <c r="B22" s="73" t="s">
        <v>130</v>
      </c>
      <c r="C22" s="71">
        <v>10</v>
      </c>
      <c r="D22" s="70" t="s">
        <v>118</v>
      </c>
      <c r="E22" s="70" t="s">
        <v>113</v>
      </c>
      <c r="F22" s="72"/>
    </row>
    <row r="23" spans="1:6" ht="19.95" customHeight="1" x14ac:dyDescent="0.3">
      <c r="A23" s="70">
        <v>6</v>
      </c>
      <c r="B23" s="73" t="s">
        <v>131</v>
      </c>
      <c r="C23" s="71">
        <v>10</v>
      </c>
      <c r="D23" s="70" t="s">
        <v>118</v>
      </c>
      <c r="E23" s="70" t="s">
        <v>113</v>
      </c>
      <c r="F23" s="72"/>
    </row>
    <row r="24" spans="1:6" ht="19.95" customHeight="1" x14ac:dyDescent="0.3">
      <c r="A24" s="70">
        <v>7</v>
      </c>
      <c r="B24" s="73" t="s">
        <v>132</v>
      </c>
      <c r="C24" s="71">
        <v>10</v>
      </c>
      <c r="D24" s="70" t="s">
        <v>118</v>
      </c>
      <c r="E24" s="70" t="s">
        <v>113</v>
      </c>
      <c r="F24" s="72"/>
    </row>
    <row r="25" spans="1:6" ht="19.95" customHeight="1" x14ac:dyDescent="0.3">
      <c r="A25" s="70">
        <v>8</v>
      </c>
      <c r="B25" s="73" t="s">
        <v>133</v>
      </c>
      <c r="C25" s="71">
        <v>11</v>
      </c>
      <c r="D25" s="70" t="s">
        <v>118</v>
      </c>
      <c r="E25" s="70" t="s">
        <v>113</v>
      </c>
      <c r="F25" s="72"/>
    </row>
    <row r="26" spans="1:6" ht="19.95" customHeight="1" x14ac:dyDescent="0.3">
      <c r="A26" s="70">
        <v>9</v>
      </c>
      <c r="B26" s="73" t="s">
        <v>134</v>
      </c>
      <c r="C26" s="71">
        <v>11</v>
      </c>
      <c r="D26" s="70" t="s">
        <v>118</v>
      </c>
      <c r="E26" s="70" t="s">
        <v>113</v>
      </c>
      <c r="F26" s="72"/>
    </row>
    <row r="27" spans="1:6" ht="19.95" customHeight="1" x14ac:dyDescent="0.3">
      <c r="A27" s="70">
        <v>10</v>
      </c>
      <c r="B27" s="73" t="s">
        <v>135</v>
      </c>
      <c r="C27" s="71">
        <v>11</v>
      </c>
      <c r="D27" s="70" t="s">
        <v>118</v>
      </c>
      <c r="E27" s="70" t="s">
        <v>113</v>
      </c>
      <c r="F27" s="72"/>
    </row>
    <row r="28" spans="1:6" ht="19.95" customHeight="1" x14ac:dyDescent="0.3">
      <c r="A28" s="70">
        <v>11</v>
      </c>
      <c r="B28" s="73" t="s">
        <v>136</v>
      </c>
      <c r="C28" s="71">
        <v>11</v>
      </c>
      <c r="D28" s="70" t="s">
        <v>109</v>
      </c>
      <c r="E28" s="70" t="s">
        <v>113</v>
      </c>
      <c r="F28" s="72"/>
    </row>
    <row r="29" spans="1:6" ht="19.95" customHeight="1" x14ac:dyDescent="0.3">
      <c r="A29" s="70">
        <v>2012</v>
      </c>
      <c r="B29" s="73"/>
      <c r="C29" s="71"/>
      <c r="D29" s="70"/>
      <c r="E29" s="70"/>
      <c r="F29" s="72"/>
    </row>
    <row r="30" spans="1:6" ht="19.95" customHeight="1" x14ac:dyDescent="0.3">
      <c r="A30" s="70">
        <v>1</v>
      </c>
      <c r="B30" s="73" t="s">
        <v>137</v>
      </c>
      <c r="C30" s="71">
        <v>11</v>
      </c>
      <c r="D30" s="73" t="s">
        <v>118</v>
      </c>
      <c r="E30" s="73" t="s">
        <v>110</v>
      </c>
      <c r="F30" s="72"/>
    </row>
    <row r="31" spans="1:6" ht="19.95" customHeight="1" x14ac:dyDescent="0.3">
      <c r="A31" s="70">
        <v>2</v>
      </c>
      <c r="B31" s="73" t="s">
        <v>138</v>
      </c>
      <c r="C31" s="71">
        <v>11</v>
      </c>
      <c r="D31" s="73" t="s">
        <v>109</v>
      </c>
      <c r="E31" s="73" t="s">
        <v>107</v>
      </c>
      <c r="F31" s="72"/>
    </row>
    <row r="32" spans="1:6" ht="19.95" customHeight="1" x14ac:dyDescent="0.3">
      <c r="A32" s="70">
        <v>3</v>
      </c>
      <c r="B32" s="73" t="s">
        <v>139</v>
      </c>
      <c r="C32" s="71">
        <v>11</v>
      </c>
      <c r="D32" s="73" t="s">
        <v>109</v>
      </c>
      <c r="E32" s="73" t="s">
        <v>110</v>
      </c>
      <c r="F32" s="72"/>
    </row>
    <row r="33" spans="1:6" ht="19.95" customHeight="1" x14ac:dyDescent="0.3">
      <c r="A33" s="70">
        <v>4</v>
      </c>
      <c r="B33" s="73" t="s">
        <v>140</v>
      </c>
      <c r="C33" s="71">
        <v>10</v>
      </c>
      <c r="D33" s="73" t="s">
        <v>141</v>
      </c>
      <c r="E33" s="73" t="s">
        <v>113</v>
      </c>
      <c r="F33" s="72"/>
    </row>
    <row r="34" spans="1:6" ht="19.95" customHeight="1" x14ac:dyDescent="0.3">
      <c r="A34" s="70">
        <v>5</v>
      </c>
      <c r="B34" s="73" t="s">
        <v>142</v>
      </c>
      <c r="C34" s="71">
        <v>10</v>
      </c>
      <c r="D34" s="73" t="s">
        <v>112</v>
      </c>
      <c r="E34" s="73" t="s">
        <v>113</v>
      </c>
      <c r="F34" s="72"/>
    </row>
    <row r="35" spans="1:6" ht="19.95" customHeight="1" x14ac:dyDescent="0.3">
      <c r="A35" s="70">
        <v>6</v>
      </c>
      <c r="B35" s="73" t="s">
        <v>143</v>
      </c>
      <c r="C35" s="71">
        <v>11</v>
      </c>
      <c r="D35" s="73" t="s">
        <v>109</v>
      </c>
      <c r="E35" s="73" t="s">
        <v>113</v>
      </c>
      <c r="F35" s="72"/>
    </row>
    <row r="36" spans="1:6" ht="19.95" customHeight="1" x14ac:dyDescent="0.3">
      <c r="A36" s="70">
        <v>7</v>
      </c>
      <c r="B36" s="73" t="s">
        <v>144</v>
      </c>
      <c r="C36" s="71">
        <v>11</v>
      </c>
      <c r="D36" s="73" t="s">
        <v>118</v>
      </c>
      <c r="E36" s="73" t="s">
        <v>113</v>
      </c>
      <c r="F36" s="72"/>
    </row>
    <row r="37" spans="1:6" ht="19.95" customHeight="1" x14ac:dyDescent="0.3">
      <c r="A37" s="70">
        <v>8</v>
      </c>
      <c r="B37" s="73" t="s">
        <v>145</v>
      </c>
      <c r="C37" s="71">
        <v>11</v>
      </c>
      <c r="D37" s="73" t="s">
        <v>118</v>
      </c>
      <c r="E37" s="73" t="s">
        <v>113</v>
      </c>
      <c r="F37" s="72"/>
    </row>
    <row r="38" spans="1:6" ht="19.95" customHeight="1" x14ac:dyDescent="0.3">
      <c r="A38" s="70">
        <v>9</v>
      </c>
      <c r="B38" s="73" t="s">
        <v>146</v>
      </c>
      <c r="C38" s="71">
        <v>11</v>
      </c>
      <c r="D38" s="73" t="s">
        <v>118</v>
      </c>
      <c r="E38" s="73" t="s">
        <v>113</v>
      </c>
      <c r="F38" s="72"/>
    </row>
    <row r="39" spans="1:6" ht="19.95" customHeight="1" x14ac:dyDescent="0.3">
      <c r="A39" s="70">
        <v>10</v>
      </c>
      <c r="B39" s="73" t="s">
        <v>147</v>
      </c>
      <c r="C39" s="71">
        <v>11</v>
      </c>
      <c r="D39" s="73" t="s">
        <v>118</v>
      </c>
      <c r="E39" s="73" t="s">
        <v>113</v>
      </c>
      <c r="F39" s="72"/>
    </row>
    <row r="40" spans="1:6" ht="19.95" customHeight="1" x14ac:dyDescent="0.3">
      <c r="A40" s="70">
        <v>11</v>
      </c>
      <c r="B40" s="73" t="s">
        <v>148</v>
      </c>
      <c r="C40" s="71">
        <v>10</v>
      </c>
      <c r="D40" s="73" t="s">
        <v>118</v>
      </c>
      <c r="E40" s="73" t="s">
        <v>113</v>
      </c>
      <c r="F40" s="72"/>
    </row>
    <row r="41" spans="1:6" ht="19.95" customHeight="1" x14ac:dyDescent="0.3">
      <c r="A41" s="70">
        <v>12</v>
      </c>
      <c r="B41" s="73" t="s">
        <v>149</v>
      </c>
      <c r="C41" s="71">
        <v>11</v>
      </c>
      <c r="D41" s="73" t="s">
        <v>118</v>
      </c>
      <c r="E41" s="73" t="s">
        <v>113</v>
      </c>
      <c r="F41" s="72"/>
    </row>
    <row r="42" spans="1:6" ht="19.95" customHeight="1" x14ac:dyDescent="0.3">
      <c r="A42" s="70">
        <v>13</v>
      </c>
      <c r="B42" s="73" t="s">
        <v>150</v>
      </c>
      <c r="C42" s="71">
        <v>10</v>
      </c>
      <c r="D42" s="73" t="s">
        <v>118</v>
      </c>
      <c r="E42" s="73" t="s">
        <v>113</v>
      </c>
      <c r="F42" s="72"/>
    </row>
    <row r="43" spans="1:6" ht="19.95" customHeight="1" x14ac:dyDescent="0.3">
      <c r="A43" s="70">
        <v>14</v>
      </c>
      <c r="B43" s="73" t="s">
        <v>151</v>
      </c>
      <c r="C43" s="71">
        <v>11</v>
      </c>
      <c r="D43" s="73" t="s">
        <v>118</v>
      </c>
      <c r="E43" s="73" t="s">
        <v>113</v>
      </c>
      <c r="F43" s="72"/>
    </row>
    <row r="44" spans="1:6" ht="19.95" customHeight="1" x14ac:dyDescent="0.3">
      <c r="A44" s="70">
        <v>15</v>
      </c>
      <c r="B44" s="73" t="s">
        <v>152</v>
      </c>
      <c r="C44" s="71">
        <v>11</v>
      </c>
      <c r="D44" s="73" t="s">
        <v>118</v>
      </c>
      <c r="E44" s="73" t="s">
        <v>113</v>
      </c>
      <c r="F44" s="72"/>
    </row>
    <row r="45" spans="1:6" ht="19.95" customHeight="1" x14ac:dyDescent="0.3">
      <c r="A45" s="70">
        <v>16</v>
      </c>
      <c r="B45" s="73" t="s">
        <v>153</v>
      </c>
      <c r="C45" s="71">
        <v>10</v>
      </c>
      <c r="D45" s="73" t="s">
        <v>106</v>
      </c>
      <c r="E45" s="73" t="s">
        <v>110</v>
      </c>
      <c r="F45" s="72"/>
    </row>
    <row r="46" spans="1:6" ht="19.95" customHeight="1" x14ac:dyDescent="0.3">
      <c r="A46" s="70">
        <v>17</v>
      </c>
      <c r="B46" s="73" t="s">
        <v>154</v>
      </c>
      <c r="C46" s="71">
        <v>11</v>
      </c>
      <c r="D46" s="73" t="s">
        <v>106</v>
      </c>
      <c r="E46" s="73" t="s">
        <v>113</v>
      </c>
      <c r="F46" s="72"/>
    </row>
    <row r="47" spans="1:6" ht="19.95" customHeight="1" x14ac:dyDescent="0.3">
      <c r="A47" s="70">
        <v>18</v>
      </c>
      <c r="B47" s="73" t="s">
        <v>155</v>
      </c>
      <c r="C47" s="71">
        <v>11</v>
      </c>
      <c r="D47" s="73" t="s">
        <v>106</v>
      </c>
      <c r="E47" s="73" t="s">
        <v>113</v>
      </c>
      <c r="F47" s="72"/>
    </row>
    <row r="48" spans="1:6" ht="19.95" customHeight="1" x14ac:dyDescent="0.3">
      <c r="A48" s="70">
        <v>19</v>
      </c>
      <c r="B48" s="73" t="s">
        <v>156</v>
      </c>
      <c r="C48" s="71">
        <v>11</v>
      </c>
      <c r="D48" s="73" t="s">
        <v>106</v>
      </c>
      <c r="E48" s="73" t="s">
        <v>157</v>
      </c>
      <c r="F48" s="72"/>
    </row>
    <row r="49" spans="1:6" ht="19.95" customHeight="1" x14ac:dyDescent="0.3">
      <c r="A49" s="73">
        <v>2013</v>
      </c>
      <c r="B49" s="74"/>
      <c r="C49" s="75"/>
      <c r="D49" s="74"/>
      <c r="E49" s="76"/>
      <c r="F49" s="72"/>
    </row>
    <row r="50" spans="1:6" ht="19.95" customHeight="1" x14ac:dyDescent="0.3">
      <c r="A50" s="77">
        <v>1</v>
      </c>
      <c r="B50" s="73" t="s">
        <v>158</v>
      </c>
      <c r="C50" s="78">
        <v>11</v>
      </c>
      <c r="D50" s="73" t="s">
        <v>141</v>
      </c>
      <c r="E50" s="73" t="s">
        <v>110</v>
      </c>
      <c r="F50" s="79"/>
    </row>
    <row r="51" spans="1:6" ht="19.95" customHeight="1" x14ac:dyDescent="0.3">
      <c r="A51" s="77">
        <v>2</v>
      </c>
      <c r="B51" s="73" t="s">
        <v>159</v>
      </c>
      <c r="C51" s="78">
        <v>10</v>
      </c>
      <c r="D51" s="73" t="s">
        <v>106</v>
      </c>
      <c r="E51" s="73" t="s">
        <v>110</v>
      </c>
      <c r="F51" s="79"/>
    </row>
    <row r="52" spans="1:6" ht="19.95" customHeight="1" x14ac:dyDescent="0.3">
      <c r="A52" s="77">
        <v>5</v>
      </c>
      <c r="B52" s="73" t="s">
        <v>160</v>
      </c>
      <c r="C52" s="78">
        <v>11</v>
      </c>
      <c r="D52" s="73" t="s">
        <v>161</v>
      </c>
      <c r="E52" s="73" t="s">
        <v>110</v>
      </c>
      <c r="F52" s="79"/>
    </row>
    <row r="53" spans="1:6" ht="19.95" customHeight="1" x14ac:dyDescent="0.3">
      <c r="A53" s="77">
        <v>3</v>
      </c>
      <c r="B53" s="73" t="s">
        <v>162</v>
      </c>
      <c r="C53" s="78">
        <v>11</v>
      </c>
      <c r="D53" s="73" t="s">
        <v>106</v>
      </c>
      <c r="E53" s="73" t="s">
        <v>113</v>
      </c>
      <c r="F53" s="79"/>
    </row>
    <row r="54" spans="1:6" ht="19.95" customHeight="1" x14ac:dyDescent="0.3">
      <c r="A54" s="77">
        <v>4</v>
      </c>
      <c r="B54" s="73" t="s">
        <v>163</v>
      </c>
      <c r="C54" s="78">
        <v>11</v>
      </c>
      <c r="D54" s="73" t="s">
        <v>106</v>
      </c>
      <c r="E54" s="73" t="s">
        <v>113</v>
      </c>
      <c r="F54" s="79"/>
    </row>
    <row r="55" spans="1:6" ht="19.95" customHeight="1" x14ac:dyDescent="0.3">
      <c r="A55" s="77">
        <v>6</v>
      </c>
      <c r="B55" s="73" t="s">
        <v>164</v>
      </c>
      <c r="C55" s="78">
        <v>11</v>
      </c>
      <c r="D55" s="73" t="s">
        <v>161</v>
      </c>
      <c r="E55" s="73" t="s">
        <v>113</v>
      </c>
      <c r="F55" s="79"/>
    </row>
    <row r="56" spans="1:6" ht="19.95" customHeight="1" x14ac:dyDescent="0.3">
      <c r="A56" s="77">
        <v>7</v>
      </c>
      <c r="B56" s="73" t="s">
        <v>165</v>
      </c>
      <c r="C56" s="78">
        <v>11</v>
      </c>
      <c r="D56" s="73" t="s">
        <v>112</v>
      </c>
      <c r="E56" s="73" t="s">
        <v>113</v>
      </c>
      <c r="F56" s="79"/>
    </row>
    <row r="57" spans="1:6" ht="19.95" customHeight="1" x14ac:dyDescent="0.3">
      <c r="A57" s="77">
        <v>8</v>
      </c>
      <c r="B57" s="73" t="s">
        <v>166</v>
      </c>
      <c r="C57" s="78">
        <v>11</v>
      </c>
      <c r="D57" s="73" t="s">
        <v>118</v>
      </c>
      <c r="E57" s="73" t="s">
        <v>113</v>
      </c>
      <c r="F57" s="79"/>
    </row>
    <row r="58" spans="1:6" ht="19.95" customHeight="1" x14ac:dyDescent="0.3">
      <c r="A58" s="77">
        <v>9</v>
      </c>
      <c r="B58" s="73" t="s">
        <v>167</v>
      </c>
      <c r="C58" s="78">
        <v>11</v>
      </c>
      <c r="D58" s="73" t="s">
        <v>118</v>
      </c>
      <c r="E58" s="73" t="s">
        <v>113</v>
      </c>
      <c r="F58" s="79"/>
    </row>
    <row r="59" spans="1:6" ht="19.95" customHeight="1" x14ac:dyDescent="0.3">
      <c r="A59" s="77">
        <v>10</v>
      </c>
      <c r="B59" s="73" t="s">
        <v>168</v>
      </c>
      <c r="C59" s="78">
        <v>11</v>
      </c>
      <c r="D59" s="73" t="s">
        <v>118</v>
      </c>
      <c r="E59" s="73" t="s">
        <v>113</v>
      </c>
      <c r="F59" s="79"/>
    </row>
    <row r="60" spans="1:6" ht="19.95" customHeight="1" x14ac:dyDescent="0.3">
      <c r="A60" s="77">
        <v>11</v>
      </c>
      <c r="B60" s="73" t="s">
        <v>169</v>
      </c>
      <c r="C60" s="78">
        <v>11</v>
      </c>
      <c r="D60" s="73" t="s">
        <v>170</v>
      </c>
      <c r="E60" s="73" t="s">
        <v>113</v>
      </c>
      <c r="F60" s="79"/>
    </row>
    <row r="61" spans="1:6" ht="19.95" customHeight="1" x14ac:dyDescent="0.3">
      <c r="A61" s="77">
        <v>12</v>
      </c>
      <c r="B61" s="73" t="s">
        <v>171</v>
      </c>
      <c r="C61" s="78">
        <v>11</v>
      </c>
      <c r="D61" s="73" t="s">
        <v>109</v>
      </c>
      <c r="E61" s="73" t="s">
        <v>113</v>
      </c>
      <c r="F61" s="79"/>
    </row>
    <row r="62" spans="1:6" ht="19.95" customHeight="1" x14ac:dyDescent="0.3">
      <c r="A62" s="77">
        <v>13</v>
      </c>
      <c r="B62" s="73" t="s">
        <v>172</v>
      </c>
      <c r="C62" s="78">
        <v>11</v>
      </c>
      <c r="D62" s="73" t="s">
        <v>109</v>
      </c>
      <c r="E62" s="73" t="s">
        <v>113</v>
      </c>
      <c r="F62" s="79"/>
    </row>
    <row r="63" spans="1:6" ht="18" x14ac:dyDescent="0.35">
      <c r="A63" s="80">
        <v>2014</v>
      </c>
      <c r="B63" s="68"/>
      <c r="C63" s="81"/>
      <c r="D63" s="68"/>
      <c r="E63" s="68"/>
      <c r="F63" s="72"/>
    </row>
    <row r="64" spans="1:6" ht="18" x14ac:dyDescent="0.35">
      <c r="A64" s="80">
        <v>1</v>
      </c>
      <c r="B64" s="68" t="s">
        <v>173</v>
      </c>
      <c r="C64" s="81">
        <v>10</v>
      </c>
      <c r="D64" s="68" t="s">
        <v>141</v>
      </c>
      <c r="E64" s="68" t="s">
        <v>113</v>
      </c>
      <c r="F64" s="68"/>
    </row>
    <row r="65" spans="1:6" ht="18" x14ac:dyDescent="0.35">
      <c r="A65" s="80">
        <v>2</v>
      </c>
      <c r="B65" s="68" t="s">
        <v>159</v>
      </c>
      <c r="C65" s="81">
        <v>11</v>
      </c>
      <c r="D65" s="68" t="s">
        <v>106</v>
      </c>
      <c r="E65" s="68" t="s">
        <v>110</v>
      </c>
      <c r="F65" s="68"/>
    </row>
    <row r="66" spans="1:6" ht="18" x14ac:dyDescent="0.35">
      <c r="A66" s="80">
        <v>3</v>
      </c>
      <c r="B66" s="68" t="s">
        <v>174</v>
      </c>
      <c r="C66" s="81">
        <v>11</v>
      </c>
      <c r="D66" s="68" t="s">
        <v>112</v>
      </c>
      <c r="E66" s="68" t="s">
        <v>113</v>
      </c>
      <c r="F66" s="68"/>
    </row>
    <row r="67" spans="1:6" ht="18" x14ac:dyDescent="0.35">
      <c r="A67" s="80">
        <v>4</v>
      </c>
      <c r="B67" s="68" t="s">
        <v>175</v>
      </c>
      <c r="C67" s="81">
        <v>10</v>
      </c>
      <c r="D67" s="68" t="s">
        <v>112</v>
      </c>
      <c r="E67" s="68" t="s">
        <v>113</v>
      </c>
      <c r="F67" s="68"/>
    </row>
    <row r="68" spans="1:6" ht="18" x14ac:dyDescent="0.35">
      <c r="A68" s="80">
        <v>5</v>
      </c>
      <c r="B68" s="68" t="s">
        <v>176</v>
      </c>
      <c r="C68" s="81">
        <v>10</v>
      </c>
      <c r="D68" s="68" t="s">
        <v>118</v>
      </c>
      <c r="E68" s="68" t="s">
        <v>113</v>
      </c>
      <c r="F68" s="68"/>
    </row>
    <row r="69" spans="1:6" ht="18" x14ac:dyDescent="0.35">
      <c r="A69" s="80">
        <v>6</v>
      </c>
      <c r="B69" s="68" t="s">
        <v>177</v>
      </c>
      <c r="C69" s="81">
        <v>11</v>
      </c>
      <c r="D69" s="68" t="s">
        <v>118</v>
      </c>
      <c r="E69" s="68" t="s">
        <v>113</v>
      </c>
      <c r="F69" s="68"/>
    </row>
    <row r="70" spans="1:6" ht="18" x14ac:dyDescent="0.35">
      <c r="A70" s="80">
        <v>2015</v>
      </c>
      <c r="B70" s="68"/>
      <c r="C70" s="81"/>
      <c r="D70" s="68"/>
      <c r="E70" s="68"/>
      <c r="F70" s="68"/>
    </row>
    <row r="71" spans="1:6" ht="18" x14ac:dyDescent="0.35">
      <c r="A71" s="80">
        <v>1</v>
      </c>
      <c r="B71" s="68" t="s">
        <v>178</v>
      </c>
      <c r="C71" s="81">
        <v>11</v>
      </c>
      <c r="D71" s="68" t="s">
        <v>60</v>
      </c>
      <c r="E71" s="68" t="s">
        <v>179</v>
      </c>
      <c r="F71" s="68"/>
    </row>
    <row r="72" spans="1:6" ht="18" x14ac:dyDescent="0.35">
      <c r="A72" s="80">
        <v>2</v>
      </c>
      <c r="B72" s="68" t="s">
        <v>173</v>
      </c>
      <c r="C72" s="81">
        <v>11</v>
      </c>
      <c r="D72" s="68" t="s">
        <v>180</v>
      </c>
      <c r="E72" s="68" t="s">
        <v>181</v>
      </c>
      <c r="F72" s="68"/>
    </row>
    <row r="73" spans="1:6" ht="18" x14ac:dyDescent="0.35">
      <c r="A73" s="80">
        <v>3</v>
      </c>
      <c r="B73" s="68" t="s">
        <v>182</v>
      </c>
      <c r="C73" s="81">
        <v>9</v>
      </c>
      <c r="D73" s="68" t="s">
        <v>183</v>
      </c>
      <c r="E73" s="68" t="s">
        <v>181</v>
      </c>
      <c r="F73" s="68"/>
    </row>
    <row r="74" spans="1:6" ht="18" x14ac:dyDescent="0.35">
      <c r="A74" s="80">
        <v>4</v>
      </c>
      <c r="B74" s="68" t="s">
        <v>184</v>
      </c>
      <c r="C74" s="81">
        <v>10</v>
      </c>
      <c r="D74" s="68" t="s">
        <v>58</v>
      </c>
      <c r="E74" s="68" t="s">
        <v>181</v>
      </c>
      <c r="F74" s="68"/>
    </row>
    <row r="75" spans="1:6" ht="18" x14ac:dyDescent="0.35">
      <c r="A75" s="80">
        <v>5</v>
      </c>
      <c r="B75" s="68" t="s">
        <v>185</v>
      </c>
      <c r="C75" s="81">
        <v>10</v>
      </c>
      <c r="D75" s="68" t="s">
        <v>186</v>
      </c>
      <c r="E75" s="68" t="s">
        <v>181</v>
      </c>
      <c r="F75" s="68"/>
    </row>
    <row r="76" spans="1:6" ht="18" x14ac:dyDescent="0.35">
      <c r="A76" s="80">
        <v>6</v>
      </c>
      <c r="B76" s="68" t="s">
        <v>187</v>
      </c>
      <c r="C76" s="81">
        <v>10</v>
      </c>
      <c r="D76" s="68" t="s">
        <v>186</v>
      </c>
      <c r="E76" s="68" t="s">
        <v>181</v>
      </c>
      <c r="F76" s="68"/>
    </row>
    <row r="77" spans="1:6" ht="18" x14ac:dyDescent="0.35">
      <c r="A77" s="80">
        <v>7</v>
      </c>
      <c r="B77" s="68" t="s">
        <v>188</v>
      </c>
      <c r="C77" s="81">
        <v>10</v>
      </c>
      <c r="D77" s="68" t="s">
        <v>186</v>
      </c>
      <c r="E77" s="68" t="s">
        <v>181</v>
      </c>
      <c r="F77" s="68"/>
    </row>
    <row r="78" spans="1:6" ht="18" x14ac:dyDescent="0.35">
      <c r="A78" s="80">
        <v>8</v>
      </c>
      <c r="B78" s="68" t="s">
        <v>175</v>
      </c>
      <c r="C78" s="81">
        <v>11</v>
      </c>
      <c r="D78" s="68" t="s">
        <v>186</v>
      </c>
      <c r="E78" s="68" t="s">
        <v>181</v>
      </c>
      <c r="F78" s="68"/>
    </row>
    <row r="79" spans="1:6" ht="18" x14ac:dyDescent="0.35">
      <c r="A79" s="80">
        <v>9</v>
      </c>
      <c r="B79" s="68" t="s">
        <v>189</v>
      </c>
      <c r="C79" s="81">
        <v>9</v>
      </c>
      <c r="D79" s="68" t="s">
        <v>186</v>
      </c>
      <c r="E79" s="68" t="s">
        <v>181</v>
      </c>
      <c r="F79" s="68"/>
    </row>
    <row r="80" spans="1:6" ht="18" x14ac:dyDescent="0.35">
      <c r="A80" s="80">
        <v>10</v>
      </c>
      <c r="B80" s="68" t="s">
        <v>190</v>
      </c>
      <c r="C80" s="81">
        <v>10</v>
      </c>
      <c r="D80" s="68" t="s">
        <v>60</v>
      </c>
      <c r="E80" s="68" t="s">
        <v>181</v>
      </c>
      <c r="F80" s="68"/>
    </row>
    <row r="81" spans="1:6" ht="18" x14ac:dyDescent="0.35">
      <c r="A81" s="80">
        <v>11</v>
      </c>
      <c r="B81" s="68" t="s">
        <v>191</v>
      </c>
      <c r="C81" s="81">
        <v>11</v>
      </c>
      <c r="D81" s="68" t="s">
        <v>60</v>
      </c>
      <c r="E81" s="68" t="s">
        <v>181</v>
      </c>
      <c r="F81" s="68"/>
    </row>
    <row r="82" spans="1:6" ht="18" x14ac:dyDescent="0.35">
      <c r="A82" s="80">
        <v>12</v>
      </c>
      <c r="B82" s="68" t="s">
        <v>192</v>
      </c>
      <c r="C82" s="81">
        <v>11</v>
      </c>
      <c r="D82" s="68" t="s">
        <v>60</v>
      </c>
      <c r="E82" s="68" t="s">
        <v>181</v>
      </c>
      <c r="F82" s="68"/>
    </row>
    <row r="83" spans="1:6" ht="18" x14ac:dyDescent="0.35">
      <c r="A83" s="80">
        <v>13</v>
      </c>
      <c r="B83" s="68" t="s">
        <v>193</v>
      </c>
      <c r="C83" s="81">
        <v>11</v>
      </c>
      <c r="D83" s="68" t="s">
        <v>83</v>
      </c>
      <c r="E83" s="68" t="s">
        <v>181</v>
      </c>
      <c r="F83" s="68"/>
    </row>
    <row r="84" spans="1:6" ht="18" x14ac:dyDescent="0.35">
      <c r="A84" s="80">
        <v>2016</v>
      </c>
      <c r="B84" s="68"/>
      <c r="C84" s="81"/>
      <c r="D84" s="68"/>
      <c r="E84" s="68"/>
      <c r="F84" s="68"/>
    </row>
    <row r="85" spans="1:6" ht="18" x14ac:dyDescent="0.35">
      <c r="A85" s="80">
        <v>1</v>
      </c>
      <c r="B85" s="68" t="s">
        <v>194</v>
      </c>
      <c r="C85" s="81">
        <v>9</v>
      </c>
      <c r="D85" s="68" t="s">
        <v>195</v>
      </c>
      <c r="E85" s="68" t="s">
        <v>113</v>
      </c>
      <c r="F85" s="68" t="s">
        <v>196</v>
      </c>
    </row>
    <row r="86" spans="1:6" ht="18" x14ac:dyDescent="0.35">
      <c r="A86" s="80">
        <v>2</v>
      </c>
      <c r="B86" s="68" t="s">
        <v>197</v>
      </c>
      <c r="C86" s="81">
        <v>10</v>
      </c>
      <c r="D86" s="68" t="s">
        <v>195</v>
      </c>
      <c r="E86" s="68" t="s">
        <v>113</v>
      </c>
      <c r="F86" s="68" t="s">
        <v>198</v>
      </c>
    </row>
    <row r="87" spans="1:6" ht="18" x14ac:dyDescent="0.35">
      <c r="A87" s="80">
        <v>3</v>
      </c>
      <c r="B87" s="68" t="s">
        <v>199</v>
      </c>
      <c r="C87" s="81">
        <v>11</v>
      </c>
      <c r="D87" s="68" t="s">
        <v>195</v>
      </c>
      <c r="E87" s="68" t="s">
        <v>110</v>
      </c>
      <c r="F87" s="68" t="s">
        <v>200</v>
      </c>
    </row>
    <row r="88" spans="1:6" ht="18" x14ac:dyDescent="0.35">
      <c r="A88" s="80">
        <v>4</v>
      </c>
      <c r="B88" s="68" t="s">
        <v>190</v>
      </c>
      <c r="C88" s="81">
        <v>11</v>
      </c>
      <c r="D88" s="68" t="s">
        <v>195</v>
      </c>
      <c r="E88" s="68" t="s">
        <v>113</v>
      </c>
      <c r="F88" s="68" t="s">
        <v>201</v>
      </c>
    </row>
    <row r="89" spans="1:6" ht="18" x14ac:dyDescent="0.35">
      <c r="A89" s="80">
        <v>5</v>
      </c>
      <c r="B89" s="68" t="s">
        <v>202</v>
      </c>
      <c r="C89" s="81">
        <v>11</v>
      </c>
      <c r="D89" s="68" t="s">
        <v>195</v>
      </c>
      <c r="E89" s="68" t="s">
        <v>113</v>
      </c>
      <c r="F89" s="68" t="s">
        <v>203</v>
      </c>
    </row>
    <row r="90" spans="1:6" ht="18" x14ac:dyDescent="0.35">
      <c r="A90" s="80">
        <v>6</v>
      </c>
      <c r="B90" s="68" t="s">
        <v>204</v>
      </c>
      <c r="C90" s="81">
        <v>11</v>
      </c>
      <c r="D90" s="68" t="s">
        <v>195</v>
      </c>
      <c r="E90" s="68" t="s">
        <v>113</v>
      </c>
      <c r="F90" s="68" t="s">
        <v>200</v>
      </c>
    </row>
    <row r="91" spans="1:6" ht="18" x14ac:dyDescent="0.35">
      <c r="A91" s="80">
        <v>7</v>
      </c>
      <c r="B91" s="68" t="s">
        <v>205</v>
      </c>
      <c r="C91" s="81">
        <v>11</v>
      </c>
      <c r="D91" s="68" t="s">
        <v>206</v>
      </c>
      <c r="E91" s="68" t="s">
        <v>113</v>
      </c>
      <c r="F91" s="68" t="s">
        <v>201</v>
      </c>
    </row>
    <row r="92" spans="1:6" ht="18" x14ac:dyDescent="0.35">
      <c r="A92" s="80">
        <v>8</v>
      </c>
      <c r="B92" s="68" t="s">
        <v>207</v>
      </c>
      <c r="C92" s="81">
        <v>10</v>
      </c>
      <c r="D92" s="68" t="s">
        <v>206</v>
      </c>
      <c r="E92" s="68" t="s">
        <v>113</v>
      </c>
      <c r="F92" s="68" t="s">
        <v>208</v>
      </c>
    </row>
    <row r="93" spans="1:6" ht="18" x14ac:dyDescent="0.35">
      <c r="A93" s="80">
        <v>9</v>
      </c>
      <c r="B93" s="68" t="s">
        <v>209</v>
      </c>
      <c r="C93" s="81">
        <v>11</v>
      </c>
      <c r="D93" s="68" t="s">
        <v>206</v>
      </c>
      <c r="E93" s="68" t="s">
        <v>113</v>
      </c>
      <c r="F93" s="68" t="s">
        <v>201</v>
      </c>
    </row>
    <row r="94" spans="1:6" ht="18" x14ac:dyDescent="0.35">
      <c r="A94" s="80">
        <v>10</v>
      </c>
      <c r="B94" s="68" t="s">
        <v>210</v>
      </c>
      <c r="C94" s="81">
        <v>10</v>
      </c>
      <c r="D94" s="68" t="s">
        <v>206</v>
      </c>
      <c r="E94" s="68" t="s">
        <v>113</v>
      </c>
      <c r="F94" s="68" t="s">
        <v>211</v>
      </c>
    </row>
    <row r="95" spans="1:6" ht="18" x14ac:dyDescent="0.35">
      <c r="A95" s="80">
        <v>11</v>
      </c>
      <c r="B95" s="68" t="s">
        <v>212</v>
      </c>
      <c r="C95" s="81">
        <v>9</v>
      </c>
      <c r="D95" s="68" t="s">
        <v>59</v>
      </c>
      <c r="E95" s="68" t="s">
        <v>113</v>
      </c>
      <c r="F95" s="68" t="s">
        <v>213</v>
      </c>
    </row>
    <row r="96" spans="1:6" ht="18" x14ac:dyDescent="0.35">
      <c r="A96" s="80">
        <v>12</v>
      </c>
      <c r="B96" s="68" t="s">
        <v>188</v>
      </c>
      <c r="C96" s="81">
        <v>11</v>
      </c>
      <c r="D96" s="68" t="s">
        <v>59</v>
      </c>
      <c r="E96" s="68" t="s">
        <v>113</v>
      </c>
      <c r="F96" s="68" t="s">
        <v>214</v>
      </c>
    </row>
    <row r="97" spans="1:6" ht="18" x14ac:dyDescent="0.35">
      <c r="A97" s="80">
        <v>13</v>
      </c>
      <c r="B97" s="68" t="s">
        <v>185</v>
      </c>
      <c r="C97" s="81">
        <v>11</v>
      </c>
      <c r="D97" s="68" t="s">
        <v>59</v>
      </c>
      <c r="E97" s="68" t="s">
        <v>110</v>
      </c>
      <c r="F97" s="68" t="s">
        <v>203</v>
      </c>
    </row>
    <row r="98" spans="1:6" ht="18" x14ac:dyDescent="0.35">
      <c r="A98" s="80">
        <v>14</v>
      </c>
      <c r="B98" s="68" t="s">
        <v>187</v>
      </c>
      <c r="C98" s="81">
        <v>11</v>
      </c>
      <c r="D98" s="68" t="s">
        <v>59</v>
      </c>
      <c r="E98" s="68" t="s">
        <v>113</v>
      </c>
      <c r="F98" s="68" t="s">
        <v>215</v>
      </c>
    </row>
    <row r="99" spans="1:6" ht="18" x14ac:dyDescent="0.35">
      <c r="A99" s="80">
        <v>15</v>
      </c>
      <c r="B99" s="68" t="s">
        <v>216</v>
      </c>
      <c r="C99" s="81">
        <v>11</v>
      </c>
      <c r="D99" s="68" t="s">
        <v>87</v>
      </c>
      <c r="E99" s="68" t="s">
        <v>113</v>
      </c>
      <c r="F99" s="68" t="s">
        <v>200</v>
      </c>
    </row>
    <row r="100" spans="1:6" ht="18" x14ac:dyDescent="0.35">
      <c r="A100" s="80">
        <v>16</v>
      </c>
      <c r="B100" s="68" t="s">
        <v>217</v>
      </c>
      <c r="C100" s="81">
        <v>10</v>
      </c>
      <c r="D100" s="68" t="s">
        <v>62</v>
      </c>
      <c r="E100" s="68" t="s">
        <v>113</v>
      </c>
      <c r="F100" s="68" t="s">
        <v>218</v>
      </c>
    </row>
    <row r="101" spans="1:6" ht="18" x14ac:dyDescent="0.35">
      <c r="A101" s="80">
        <v>17</v>
      </c>
      <c r="B101" s="68" t="s">
        <v>219</v>
      </c>
      <c r="C101" s="81">
        <v>11</v>
      </c>
      <c r="D101" s="68" t="s">
        <v>62</v>
      </c>
      <c r="E101" s="68" t="s">
        <v>113</v>
      </c>
      <c r="F101" s="68" t="s">
        <v>200</v>
      </c>
    </row>
    <row r="102" spans="1:6" ht="18" x14ac:dyDescent="0.35">
      <c r="A102" s="82"/>
      <c r="B102" s="83" t="s">
        <v>220</v>
      </c>
      <c r="C102" s="84">
        <v>10</v>
      </c>
      <c r="D102" s="83" t="s">
        <v>221</v>
      </c>
      <c r="E102" s="83" t="s">
        <v>222</v>
      </c>
      <c r="F102" s="83" t="s">
        <v>223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tabSelected="1" topLeftCell="A4" zoomScaleNormal="100" workbookViewId="0">
      <pane xSplit="1" topLeftCell="B1" activePane="topRight" state="frozen"/>
      <selection pane="topRight" activeCell="A22" sqref="A22"/>
    </sheetView>
  </sheetViews>
  <sheetFormatPr defaultRowHeight="13.2" x14ac:dyDescent="0.25"/>
  <cols>
    <col min="1" max="1" width="35.5546875" style="1" customWidth="1"/>
    <col min="2" max="21" width="5.44140625" style="1" customWidth="1"/>
    <col min="22" max="16384" width="8.88671875" style="1"/>
  </cols>
  <sheetData>
    <row r="2" spans="1:2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</row>
    <row r="3" spans="1:21" x14ac:dyDescent="0.25">
      <c r="A3" s="2" t="s">
        <v>20</v>
      </c>
      <c r="B3" s="3">
        <f>SUM(C3:U3)</f>
        <v>344</v>
      </c>
      <c r="C3" s="3">
        <v>9</v>
      </c>
      <c r="D3" s="3"/>
      <c r="E3" s="3">
        <v>51</v>
      </c>
      <c r="F3" s="3">
        <v>5</v>
      </c>
      <c r="G3" s="3">
        <v>9</v>
      </c>
      <c r="H3" s="3">
        <v>8</v>
      </c>
      <c r="I3" s="3">
        <v>8</v>
      </c>
      <c r="J3" s="3">
        <v>1</v>
      </c>
      <c r="K3" s="3">
        <v>3</v>
      </c>
      <c r="L3" s="3">
        <v>41</v>
      </c>
      <c r="M3" s="3">
        <v>2</v>
      </c>
      <c r="N3" s="3">
        <v>11</v>
      </c>
      <c r="O3" s="3">
        <v>3</v>
      </c>
      <c r="P3" s="3">
        <v>17</v>
      </c>
      <c r="Q3" s="3">
        <v>76</v>
      </c>
      <c r="R3" s="3">
        <v>1</v>
      </c>
      <c r="S3" s="3">
        <v>66</v>
      </c>
      <c r="T3" s="3"/>
      <c r="U3" s="3">
        <v>33</v>
      </c>
    </row>
    <row r="4" spans="1:21" x14ac:dyDescent="0.25">
      <c r="A4" s="3" t="s">
        <v>21</v>
      </c>
      <c r="B4" s="3">
        <f t="shared" ref="B4:B6" si="0">SUM(C4:U4)</f>
        <v>29</v>
      </c>
      <c r="C4" s="3">
        <v>3</v>
      </c>
      <c r="D4" s="3"/>
      <c r="E4" s="3">
        <v>8</v>
      </c>
      <c r="F4" s="3"/>
      <c r="G4" s="3">
        <v>1</v>
      </c>
      <c r="H4" s="3"/>
      <c r="I4" s="3"/>
      <c r="J4" s="3"/>
      <c r="K4" s="3"/>
      <c r="L4" s="3">
        <v>3</v>
      </c>
      <c r="M4" s="3"/>
      <c r="N4" s="3"/>
      <c r="O4" s="3"/>
      <c r="P4" s="3">
        <v>1</v>
      </c>
      <c r="Q4" s="3">
        <v>6</v>
      </c>
      <c r="R4" s="3"/>
      <c r="S4" s="3">
        <v>5</v>
      </c>
      <c r="T4" s="3"/>
      <c r="U4" s="3">
        <v>2</v>
      </c>
    </row>
    <row r="5" spans="1:21" x14ac:dyDescent="0.25">
      <c r="A5" s="3" t="s">
        <v>22</v>
      </c>
      <c r="B5" s="3">
        <f t="shared" si="0"/>
        <v>87</v>
      </c>
      <c r="C5" s="3">
        <v>4</v>
      </c>
      <c r="D5" s="3"/>
      <c r="E5" s="3">
        <v>15</v>
      </c>
      <c r="F5" s="3"/>
      <c r="G5" s="3">
        <v>2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/>
      <c r="N5" s="3"/>
      <c r="O5" s="3">
        <v>1</v>
      </c>
      <c r="P5" s="3">
        <v>11</v>
      </c>
      <c r="Q5" s="3">
        <v>18</v>
      </c>
      <c r="R5" s="3">
        <v>1</v>
      </c>
      <c r="S5" s="3">
        <v>21</v>
      </c>
      <c r="T5" s="3"/>
      <c r="U5" s="3">
        <v>7</v>
      </c>
    </row>
    <row r="6" spans="1:21" x14ac:dyDescent="0.25">
      <c r="A6" s="3" t="s">
        <v>23</v>
      </c>
      <c r="B6" s="3">
        <f t="shared" si="0"/>
        <v>228</v>
      </c>
      <c r="C6" s="3">
        <f>C3-C4-C5</f>
        <v>2</v>
      </c>
      <c r="D6" s="3"/>
      <c r="E6" s="3">
        <f t="shared" ref="E6:U6" si="1">E3-E4-E5</f>
        <v>28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7</v>
      </c>
      <c r="J6" s="3">
        <f t="shared" si="1"/>
        <v>0</v>
      </c>
      <c r="K6" s="3">
        <f t="shared" si="1"/>
        <v>1</v>
      </c>
      <c r="L6" s="3">
        <f t="shared" si="1"/>
        <v>36</v>
      </c>
      <c r="M6" s="3">
        <f t="shared" si="1"/>
        <v>2</v>
      </c>
      <c r="N6" s="3">
        <f t="shared" si="1"/>
        <v>11</v>
      </c>
      <c r="O6" s="3">
        <f t="shared" si="1"/>
        <v>2</v>
      </c>
      <c r="P6" s="3">
        <f t="shared" si="1"/>
        <v>5</v>
      </c>
      <c r="Q6" s="3">
        <f t="shared" si="1"/>
        <v>52</v>
      </c>
      <c r="R6" s="3">
        <f t="shared" si="1"/>
        <v>0</v>
      </c>
      <c r="S6" s="3">
        <f t="shared" si="1"/>
        <v>40</v>
      </c>
      <c r="T6" s="3"/>
      <c r="U6" s="3">
        <f t="shared" si="1"/>
        <v>24</v>
      </c>
    </row>
    <row r="8" spans="1:21" x14ac:dyDescent="0.25">
      <c r="A8" s="4" t="s">
        <v>260</v>
      </c>
      <c r="B8" s="4">
        <f>SUM(C8:U8)</f>
        <v>52</v>
      </c>
      <c r="C8" s="4">
        <v>1</v>
      </c>
      <c r="D8" s="4"/>
      <c r="E8" s="4">
        <v>6</v>
      </c>
      <c r="F8" s="4">
        <v>1</v>
      </c>
      <c r="G8" s="4"/>
      <c r="H8" s="4"/>
      <c r="I8" s="4"/>
      <c r="J8" s="4"/>
      <c r="K8" s="4"/>
      <c r="L8" s="4">
        <v>7</v>
      </c>
      <c r="M8" s="4"/>
      <c r="N8" s="4">
        <v>2</v>
      </c>
      <c r="O8" s="4">
        <v>1</v>
      </c>
      <c r="P8" s="4">
        <v>1</v>
      </c>
      <c r="Q8" s="4">
        <v>20</v>
      </c>
      <c r="R8" s="4"/>
      <c r="S8" s="4">
        <v>11</v>
      </c>
      <c r="T8" s="4"/>
      <c r="U8" s="4">
        <v>2</v>
      </c>
    </row>
    <row r="9" spans="1:21" x14ac:dyDescent="0.25">
      <c r="A9" s="5" t="s">
        <v>21</v>
      </c>
      <c r="B9" s="5">
        <f t="shared" ref="B9:B11" si="2">SUM(C9:U9)</f>
        <v>4</v>
      </c>
      <c r="C9" s="5">
        <v>1</v>
      </c>
      <c r="D9" s="5"/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</v>
      </c>
      <c r="R9" s="5"/>
      <c r="S9" s="5">
        <v>1</v>
      </c>
      <c r="T9" s="5"/>
      <c r="U9" s="5"/>
    </row>
    <row r="10" spans="1:21" x14ac:dyDescent="0.25">
      <c r="A10" s="5" t="s">
        <v>22</v>
      </c>
      <c r="B10" s="5">
        <f t="shared" si="2"/>
        <v>14</v>
      </c>
      <c r="C10" s="5"/>
      <c r="D10" s="5"/>
      <c r="E10" s="5">
        <v>2</v>
      </c>
      <c r="F10" s="5"/>
      <c r="G10" s="5"/>
      <c r="H10" s="5"/>
      <c r="I10" s="5"/>
      <c r="J10" s="5"/>
      <c r="K10" s="5"/>
      <c r="L10" s="5">
        <v>2</v>
      </c>
      <c r="M10" s="5"/>
      <c r="N10" s="5"/>
      <c r="O10" s="5">
        <v>1</v>
      </c>
      <c r="P10" s="5">
        <v>1</v>
      </c>
      <c r="Q10" s="5">
        <v>6</v>
      </c>
      <c r="R10" s="5"/>
      <c r="S10" s="5">
        <v>2</v>
      </c>
      <c r="T10" s="5"/>
      <c r="U10" s="5"/>
    </row>
    <row r="11" spans="1:21" x14ac:dyDescent="0.25">
      <c r="A11" s="5" t="s">
        <v>23</v>
      </c>
      <c r="B11" s="5">
        <f t="shared" si="2"/>
        <v>34</v>
      </c>
      <c r="C11" s="5">
        <f>C8-C9-C10</f>
        <v>0</v>
      </c>
      <c r="D11" s="5"/>
      <c r="E11" s="5">
        <f t="shared" ref="E11:U11" si="3">E8-E9-E10</f>
        <v>3</v>
      </c>
      <c r="F11" s="5">
        <f t="shared" si="3"/>
        <v>1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5</v>
      </c>
      <c r="M11" s="5">
        <f t="shared" si="3"/>
        <v>0</v>
      </c>
      <c r="N11" s="5">
        <f t="shared" si="3"/>
        <v>2</v>
      </c>
      <c r="O11" s="5">
        <f t="shared" si="3"/>
        <v>0</v>
      </c>
      <c r="P11" s="5">
        <f t="shared" si="3"/>
        <v>0</v>
      </c>
      <c r="Q11" s="5">
        <f t="shared" si="3"/>
        <v>13</v>
      </c>
      <c r="R11" s="5">
        <f t="shared" si="3"/>
        <v>0</v>
      </c>
      <c r="S11" s="5">
        <f t="shared" si="3"/>
        <v>8</v>
      </c>
      <c r="T11" s="5"/>
      <c r="U11" s="5">
        <f t="shared" si="3"/>
        <v>2</v>
      </c>
    </row>
    <row r="13" spans="1:21" x14ac:dyDescent="0.25">
      <c r="A13" s="6" t="s">
        <v>487</v>
      </c>
      <c r="B13" s="6">
        <f>SUM(C13:U13)</f>
        <v>129</v>
      </c>
      <c r="C13" s="6">
        <f>SUM(C17,C21,C25,C29)</f>
        <v>2</v>
      </c>
      <c r="D13" s="6">
        <f t="shared" ref="D13:U13" si="4">SUM(D17,D21,D25,D29)</f>
        <v>0</v>
      </c>
      <c r="E13" s="6">
        <f t="shared" si="4"/>
        <v>16</v>
      </c>
      <c r="F13" s="6">
        <f t="shared" si="4"/>
        <v>1</v>
      </c>
      <c r="G13" s="6">
        <f t="shared" si="4"/>
        <v>6</v>
      </c>
      <c r="H13" s="6">
        <f t="shared" si="4"/>
        <v>6</v>
      </c>
      <c r="I13" s="6">
        <f t="shared" si="4"/>
        <v>0</v>
      </c>
      <c r="J13" s="6">
        <f t="shared" si="4"/>
        <v>1</v>
      </c>
      <c r="K13" s="6">
        <f t="shared" si="4"/>
        <v>0</v>
      </c>
      <c r="L13" s="6">
        <f t="shared" si="4"/>
        <v>17</v>
      </c>
      <c r="M13" s="6">
        <f t="shared" si="4"/>
        <v>1</v>
      </c>
      <c r="N13" s="6">
        <f t="shared" si="4"/>
        <v>3</v>
      </c>
      <c r="O13" s="6">
        <f t="shared" si="4"/>
        <v>2</v>
      </c>
      <c r="P13" s="6">
        <f t="shared" si="4"/>
        <v>4</v>
      </c>
      <c r="Q13" s="6">
        <f t="shared" si="4"/>
        <v>25</v>
      </c>
      <c r="R13" s="6">
        <f t="shared" si="4"/>
        <v>0</v>
      </c>
      <c r="S13" s="6">
        <f t="shared" si="4"/>
        <v>25</v>
      </c>
      <c r="T13" s="6">
        <f t="shared" si="4"/>
        <v>0</v>
      </c>
      <c r="U13" s="6">
        <f t="shared" si="4"/>
        <v>20</v>
      </c>
    </row>
    <row r="14" spans="1:21" x14ac:dyDescent="0.25">
      <c r="A14" s="7" t="s">
        <v>21</v>
      </c>
      <c r="B14" s="7">
        <f t="shared" ref="B14:B16" si="5">SUM(C14:U14)</f>
        <v>8</v>
      </c>
      <c r="C14" s="7"/>
      <c r="D14" s="7"/>
      <c r="E14" s="7">
        <f t="shared" ref="D14:U14" si="6">SUM(E18,E22,E26,E30)</f>
        <v>1</v>
      </c>
      <c r="F14" s="7"/>
      <c r="G14" s="7"/>
      <c r="H14" s="7"/>
      <c r="I14" s="7"/>
      <c r="J14" s="7"/>
      <c r="K14" s="7"/>
      <c r="L14" s="7">
        <f t="shared" si="6"/>
        <v>2</v>
      </c>
      <c r="M14" s="7"/>
      <c r="N14" s="7"/>
      <c r="O14" s="7"/>
      <c r="P14" s="7"/>
      <c r="Q14" s="7">
        <f t="shared" si="6"/>
        <v>3</v>
      </c>
      <c r="R14" s="7"/>
      <c r="S14" s="7"/>
      <c r="T14" s="7"/>
      <c r="U14" s="7">
        <f t="shared" si="6"/>
        <v>2</v>
      </c>
    </row>
    <row r="15" spans="1:21" x14ac:dyDescent="0.25">
      <c r="A15" s="7" t="s">
        <v>22</v>
      </c>
      <c r="B15" s="7">
        <f t="shared" si="5"/>
        <v>28</v>
      </c>
      <c r="C15" s="7">
        <f>SUM(C19,C23,C27,C31)</f>
        <v>1</v>
      </c>
      <c r="D15" s="7"/>
      <c r="E15" s="7">
        <f t="shared" ref="D15:U15" si="7">SUM(E19,E23,E27,E31)</f>
        <v>7</v>
      </c>
      <c r="F15" s="7"/>
      <c r="G15" s="7">
        <f t="shared" si="7"/>
        <v>1</v>
      </c>
      <c r="H15" s="7">
        <f t="shared" si="7"/>
        <v>1</v>
      </c>
      <c r="I15" s="7"/>
      <c r="J15" s="7">
        <f t="shared" si="7"/>
        <v>1</v>
      </c>
      <c r="K15" s="7"/>
      <c r="L15" s="7"/>
      <c r="M15" s="7"/>
      <c r="N15" s="7"/>
      <c r="O15" s="7"/>
      <c r="P15" s="7">
        <f t="shared" si="7"/>
        <v>3</v>
      </c>
      <c r="Q15" s="7">
        <f t="shared" si="7"/>
        <v>3</v>
      </c>
      <c r="R15" s="7"/>
      <c r="S15" s="7">
        <f t="shared" si="7"/>
        <v>9</v>
      </c>
      <c r="T15" s="7"/>
      <c r="U15" s="7">
        <f t="shared" si="7"/>
        <v>2</v>
      </c>
    </row>
    <row r="16" spans="1:21" x14ac:dyDescent="0.25">
      <c r="A16" s="7" t="s">
        <v>23</v>
      </c>
      <c r="B16" s="7">
        <f t="shared" si="5"/>
        <v>93</v>
      </c>
      <c r="C16" s="7">
        <f>SUM(C20,C24,C28,C32)</f>
        <v>1</v>
      </c>
      <c r="D16" s="7"/>
      <c r="E16" s="7">
        <f t="shared" ref="D16:U16" si="8">SUM(E20,E24,E28,E32)</f>
        <v>8</v>
      </c>
      <c r="F16" s="7">
        <f t="shared" si="8"/>
        <v>1</v>
      </c>
      <c r="G16" s="7">
        <f t="shared" si="8"/>
        <v>5</v>
      </c>
      <c r="H16" s="7">
        <f t="shared" si="8"/>
        <v>5</v>
      </c>
      <c r="I16" s="7"/>
      <c r="J16" s="7"/>
      <c r="K16" s="7"/>
      <c r="L16" s="7">
        <f t="shared" si="8"/>
        <v>15</v>
      </c>
      <c r="M16" s="7">
        <f t="shared" si="8"/>
        <v>1</v>
      </c>
      <c r="N16" s="7">
        <f t="shared" si="8"/>
        <v>3</v>
      </c>
      <c r="O16" s="7">
        <f t="shared" si="8"/>
        <v>2</v>
      </c>
      <c r="P16" s="7">
        <f t="shared" si="8"/>
        <v>1</v>
      </c>
      <c r="Q16" s="7">
        <f t="shared" si="8"/>
        <v>19</v>
      </c>
      <c r="R16" s="7"/>
      <c r="S16" s="7">
        <f t="shared" si="8"/>
        <v>16</v>
      </c>
      <c r="T16" s="7"/>
      <c r="U16" s="7">
        <f t="shared" si="8"/>
        <v>16</v>
      </c>
    </row>
    <row r="17" spans="1:21" x14ac:dyDescent="0.25">
      <c r="A17" s="8" t="s">
        <v>488</v>
      </c>
      <c r="B17" s="8">
        <f>SUM(C17:U17)</f>
        <v>43</v>
      </c>
      <c r="C17" s="8">
        <v>1</v>
      </c>
      <c r="D17" s="8">
        <v>0</v>
      </c>
      <c r="E17" s="8">
        <v>3</v>
      </c>
      <c r="F17" s="8">
        <v>0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6</v>
      </c>
      <c r="M17" s="8">
        <v>0</v>
      </c>
      <c r="N17" s="8">
        <v>1</v>
      </c>
      <c r="O17" s="8">
        <v>0</v>
      </c>
      <c r="P17" s="8">
        <v>1</v>
      </c>
      <c r="Q17" s="8">
        <v>11</v>
      </c>
      <c r="R17" s="8">
        <v>0</v>
      </c>
      <c r="S17" s="8">
        <v>9</v>
      </c>
      <c r="T17" s="8">
        <v>0</v>
      </c>
      <c r="U17" s="8">
        <v>9</v>
      </c>
    </row>
    <row r="18" spans="1:21" x14ac:dyDescent="0.25">
      <c r="A18" s="9" t="s">
        <v>21</v>
      </c>
      <c r="B18" s="9">
        <f t="shared" ref="B18:B32" si="9">SUM(C18:U18)</f>
        <v>5</v>
      </c>
      <c r="C18" s="9"/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9">
        <v>2</v>
      </c>
      <c r="R18" s="9"/>
      <c r="S18" s="9"/>
      <c r="T18" s="9"/>
      <c r="U18" s="9">
        <v>2</v>
      </c>
    </row>
    <row r="19" spans="1:21" x14ac:dyDescent="0.25">
      <c r="A19" s="9" t="s">
        <v>22</v>
      </c>
      <c r="B19" s="9">
        <f t="shared" si="9"/>
        <v>10</v>
      </c>
      <c r="C19" s="9">
        <v>1</v>
      </c>
      <c r="D19" s="9"/>
      <c r="E19" s="9">
        <v>2</v>
      </c>
      <c r="F19" s="9"/>
      <c r="G19" s="9">
        <v>1</v>
      </c>
      <c r="H19" s="9"/>
      <c r="I19" s="9"/>
      <c r="J19" s="9"/>
      <c r="K19" s="9"/>
      <c r="L19" s="9"/>
      <c r="M19" s="9"/>
      <c r="N19" s="9"/>
      <c r="O19" s="9"/>
      <c r="P19" s="9">
        <v>1</v>
      </c>
      <c r="Q19" s="9">
        <v>1</v>
      </c>
      <c r="R19" s="9"/>
      <c r="S19" s="9">
        <v>4</v>
      </c>
      <c r="T19" s="9"/>
      <c r="U19" s="9"/>
    </row>
    <row r="20" spans="1:21" x14ac:dyDescent="0.25">
      <c r="A20" s="9" t="s">
        <v>23</v>
      </c>
      <c r="B20" s="9">
        <f t="shared" si="9"/>
        <v>28</v>
      </c>
      <c r="C20" s="9"/>
      <c r="D20" s="9"/>
      <c r="E20" s="9">
        <f t="shared" ref="E20:U20" si="10">E17-E18-E19</f>
        <v>1</v>
      </c>
      <c r="F20" s="9"/>
      <c r="G20" s="9">
        <f t="shared" si="10"/>
        <v>1</v>
      </c>
      <c r="H20" s="9"/>
      <c r="I20" s="9"/>
      <c r="J20" s="9"/>
      <c r="K20" s="9"/>
      <c r="L20" s="9">
        <f t="shared" si="10"/>
        <v>5</v>
      </c>
      <c r="M20" s="9"/>
      <c r="N20" s="9">
        <f t="shared" si="10"/>
        <v>1</v>
      </c>
      <c r="O20" s="9"/>
      <c r="P20" s="9"/>
      <c r="Q20" s="9">
        <f t="shared" si="10"/>
        <v>8</v>
      </c>
      <c r="R20" s="9"/>
      <c r="S20" s="9">
        <f t="shared" si="10"/>
        <v>5</v>
      </c>
      <c r="T20" s="9"/>
      <c r="U20" s="9">
        <f t="shared" si="10"/>
        <v>7</v>
      </c>
    </row>
    <row r="21" spans="1:21" x14ac:dyDescent="0.25">
      <c r="A21" s="10" t="s">
        <v>496</v>
      </c>
      <c r="B21" s="10">
        <f>SUM(C21:U21)</f>
        <v>37</v>
      </c>
      <c r="C21" s="10">
        <v>1</v>
      </c>
      <c r="D21" s="10">
        <v>0</v>
      </c>
      <c r="E21" s="10">
        <v>0</v>
      </c>
      <c r="F21" s="10">
        <v>1</v>
      </c>
      <c r="G21" s="10">
        <v>2</v>
      </c>
      <c r="H21" s="10">
        <v>0</v>
      </c>
      <c r="I21" s="10">
        <v>0</v>
      </c>
      <c r="J21" s="10">
        <v>1</v>
      </c>
      <c r="K21" s="10">
        <v>0</v>
      </c>
      <c r="L21" s="10">
        <v>9</v>
      </c>
      <c r="M21" s="10">
        <v>0</v>
      </c>
      <c r="N21" s="10">
        <v>1</v>
      </c>
      <c r="O21" s="10">
        <v>1</v>
      </c>
      <c r="P21" s="10">
        <v>0</v>
      </c>
      <c r="Q21" s="10">
        <v>11</v>
      </c>
      <c r="R21" s="10">
        <v>0</v>
      </c>
      <c r="S21" s="10">
        <v>2</v>
      </c>
      <c r="T21" s="10">
        <v>0</v>
      </c>
      <c r="U21" s="10">
        <v>8</v>
      </c>
    </row>
    <row r="22" spans="1:21" x14ac:dyDescent="0.25">
      <c r="A22" s="11" t="s">
        <v>21</v>
      </c>
      <c r="B22" s="11">
        <f t="shared" si="9"/>
        <v>2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/>
      <c r="N22" s="11"/>
      <c r="O22" s="11"/>
      <c r="P22" s="11"/>
      <c r="Q22" s="11">
        <v>1</v>
      </c>
      <c r="R22" s="11"/>
      <c r="S22" s="11"/>
      <c r="T22" s="11"/>
      <c r="U22" s="11"/>
    </row>
    <row r="23" spans="1:21" x14ac:dyDescent="0.25">
      <c r="A23" s="11" t="s">
        <v>22</v>
      </c>
      <c r="B23" s="11">
        <f t="shared" si="9"/>
        <v>6</v>
      </c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1"/>
      <c r="M23" s="11"/>
      <c r="N23" s="11"/>
      <c r="O23" s="11"/>
      <c r="P23" s="11"/>
      <c r="Q23" s="11">
        <v>2</v>
      </c>
      <c r="R23" s="11"/>
      <c r="S23" s="11">
        <v>1</v>
      </c>
      <c r="T23" s="11"/>
      <c r="U23" s="11">
        <v>2</v>
      </c>
    </row>
    <row r="24" spans="1:21" x14ac:dyDescent="0.25">
      <c r="A24" s="11" t="s">
        <v>23</v>
      </c>
      <c r="B24" s="11">
        <f t="shared" si="9"/>
        <v>29</v>
      </c>
      <c r="C24" s="11">
        <f>C21-C22-C23</f>
        <v>1</v>
      </c>
      <c r="D24" s="11"/>
      <c r="E24" s="11"/>
      <c r="F24" s="11">
        <f t="shared" ref="E24:U24" si="11">F21-F22-F23</f>
        <v>1</v>
      </c>
      <c r="G24" s="11">
        <f t="shared" si="11"/>
        <v>2</v>
      </c>
      <c r="H24" s="11"/>
      <c r="I24" s="11"/>
      <c r="J24" s="11"/>
      <c r="K24" s="11"/>
      <c r="L24" s="11">
        <f t="shared" si="11"/>
        <v>8</v>
      </c>
      <c r="M24" s="11"/>
      <c r="N24" s="11">
        <f t="shared" si="11"/>
        <v>1</v>
      </c>
      <c r="O24" s="11">
        <f t="shared" si="11"/>
        <v>1</v>
      </c>
      <c r="P24" s="11"/>
      <c r="Q24" s="11">
        <f t="shared" si="11"/>
        <v>8</v>
      </c>
      <c r="R24" s="11"/>
      <c r="S24" s="11">
        <f t="shared" si="11"/>
        <v>1</v>
      </c>
      <c r="T24" s="11"/>
      <c r="U24" s="11">
        <f t="shared" si="11"/>
        <v>6</v>
      </c>
    </row>
    <row r="25" spans="1:21" x14ac:dyDescent="0.25">
      <c r="A25" s="12" t="s">
        <v>497</v>
      </c>
      <c r="B25" s="12">
        <f>SUM(C25:U25)</f>
        <v>39</v>
      </c>
      <c r="C25" s="12">
        <v>0</v>
      </c>
      <c r="D25" s="12">
        <v>0</v>
      </c>
      <c r="E25" s="12">
        <v>13</v>
      </c>
      <c r="F25" s="12">
        <v>0</v>
      </c>
      <c r="G25" s="12">
        <v>0</v>
      </c>
      <c r="H25" s="12">
        <v>6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1</v>
      </c>
      <c r="O25" s="12">
        <v>0</v>
      </c>
      <c r="P25" s="12">
        <v>3</v>
      </c>
      <c r="Q25" s="12">
        <v>0</v>
      </c>
      <c r="R25" s="12">
        <v>0</v>
      </c>
      <c r="S25" s="12">
        <v>14</v>
      </c>
      <c r="T25" s="12">
        <v>0</v>
      </c>
      <c r="U25" s="12">
        <v>1</v>
      </c>
    </row>
    <row r="26" spans="1:21" x14ac:dyDescent="0.25">
      <c r="A26" s="13" t="s">
        <v>21</v>
      </c>
      <c r="B26" s="13">
        <f t="shared" si="9"/>
        <v>1</v>
      </c>
      <c r="C26" s="13"/>
      <c r="D26" s="13"/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5">
      <c r="A27" s="13" t="s">
        <v>22</v>
      </c>
      <c r="B27" s="13">
        <f t="shared" si="9"/>
        <v>12</v>
      </c>
      <c r="C27" s="13"/>
      <c r="D27" s="13"/>
      <c r="E27" s="13">
        <v>5</v>
      </c>
      <c r="F27" s="13"/>
      <c r="G27" s="13"/>
      <c r="H27" s="13">
        <v>1</v>
      </c>
      <c r="I27" s="13"/>
      <c r="J27" s="13"/>
      <c r="K27" s="13"/>
      <c r="L27" s="13"/>
      <c r="M27" s="13"/>
      <c r="N27" s="13"/>
      <c r="O27" s="13"/>
      <c r="P27" s="13">
        <v>2</v>
      </c>
      <c r="Q27" s="13"/>
      <c r="R27" s="13"/>
      <c r="S27" s="13">
        <v>4</v>
      </c>
      <c r="T27" s="13"/>
      <c r="U27" s="13"/>
    </row>
    <row r="28" spans="1:21" x14ac:dyDescent="0.25">
      <c r="A28" s="13" t="s">
        <v>23</v>
      </c>
      <c r="B28" s="13">
        <f t="shared" si="9"/>
        <v>26</v>
      </c>
      <c r="C28" s="13"/>
      <c r="D28" s="13"/>
      <c r="E28" s="13">
        <f t="shared" ref="E28:U28" si="12">E25-E26-E27</f>
        <v>7</v>
      </c>
      <c r="F28" s="13"/>
      <c r="G28" s="13"/>
      <c r="H28" s="13">
        <f t="shared" si="12"/>
        <v>5</v>
      </c>
      <c r="I28" s="13"/>
      <c r="J28" s="13"/>
      <c r="K28" s="13"/>
      <c r="L28" s="13"/>
      <c r="M28" s="13">
        <f t="shared" si="12"/>
        <v>1</v>
      </c>
      <c r="N28" s="13">
        <f t="shared" si="12"/>
        <v>1</v>
      </c>
      <c r="O28" s="13"/>
      <c r="P28" s="13">
        <f t="shared" si="12"/>
        <v>1</v>
      </c>
      <c r="Q28" s="13"/>
      <c r="R28" s="13"/>
      <c r="S28" s="13">
        <f t="shared" si="12"/>
        <v>10</v>
      </c>
      <c r="T28" s="13"/>
      <c r="U28" s="13">
        <f t="shared" si="12"/>
        <v>1</v>
      </c>
    </row>
    <row r="29" spans="1:21" x14ac:dyDescent="0.25">
      <c r="A29" s="131" t="s">
        <v>495</v>
      </c>
      <c r="B29" s="129">
        <f>SUM(C29:U29)</f>
        <v>10</v>
      </c>
      <c r="C29" s="129">
        <v>0</v>
      </c>
      <c r="D29" s="129">
        <v>0</v>
      </c>
      <c r="E29" s="129">
        <v>0</v>
      </c>
      <c r="F29" s="129">
        <v>0</v>
      </c>
      <c r="G29" s="129">
        <v>2</v>
      </c>
      <c r="H29" s="129">
        <v>0</v>
      </c>
      <c r="I29" s="129">
        <v>0</v>
      </c>
      <c r="J29" s="129">
        <v>0</v>
      </c>
      <c r="K29" s="129">
        <v>0</v>
      </c>
      <c r="L29" s="129">
        <v>2</v>
      </c>
      <c r="M29" s="129">
        <v>0</v>
      </c>
      <c r="N29" s="129">
        <v>0</v>
      </c>
      <c r="O29" s="129">
        <v>1</v>
      </c>
      <c r="P29" s="129">
        <v>0</v>
      </c>
      <c r="Q29" s="129">
        <v>3</v>
      </c>
      <c r="R29" s="129">
        <v>0</v>
      </c>
      <c r="S29" s="129">
        <v>0</v>
      </c>
      <c r="T29" s="129">
        <v>0</v>
      </c>
      <c r="U29" s="129">
        <v>2</v>
      </c>
    </row>
    <row r="30" spans="1:21" x14ac:dyDescent="0.25">
      <c r="A30" s="130" t="s">
        <v>21</v>
      </c>
      <c r="B30" s="130">
        <f t="shared" si="9"/>
        <v>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21" x14ac:dyDescent="0.25">
      <c r="A31" s="130" t="s">
        <v>22</v>
      </c>
      <c r="B31" s="130">
        <f t="shared" si="9"/>
        <v>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x14ac:dyDescent="0.25">
      <c r="A32" s="130" t="s">
        <v>23</v>
      </c>
      <c r="B32" s="130">
        <f t="shared" si="9"/>
        <v>10</v>
      </c>
      <c r="C32" s="130"/>
      <c r="D32" s="130"/>
      <c r="E32" s="130"/>
      <c r="F32" s="130"/>
      <c r="G32" s="130">
        <f t="shared" ref="E32:U32" si="13">G29-G30-G31</f>
        <v>2</v>
      </c>
      <c r="H32" s="130"/>
      <c r="I32" s="130"/>
      <c r="J32" s="130"/>
      <c r="K32" s="130"/>
      <c r="L32" s="130">
        <f t="shared" si="13"/>
        <v>2</v>
      </c>
      <c r="M32" s="130"/>
      <c r="N32" s="130"/>
      <c r="O32" s="130">
        <f t="shared" si="13"/>
        <v>1</v>
      </c>
      <c r="P32" s="130"/>
      <c r="Q32" s="130">
        <f t="shared" si="13"/>
        <v>3</v>
      </c>
      <c r="R32" s="130"/>
      <c r="S32" s="130"/>
      <c r="T32" s="130"/>
      <c r="U32" s="130">
        <f t="shared" si="13"/>
        <v>2</v>
      </c>
    </row>
    <row r="34" spans="1:21" x14ac:dyDescent="0.25">
      <c r="A34" s="14" t="s">
        <v>486</v>
      </c>
      <c r="B34" s="14">
        <f>SUM(C34:U34)</f>
        <v>163</v>
      </c>
      <c r="C34" s="14">
        <f>SUM(C38,C42,C46,C50,C54,C58)</f>
        <v>6</v>
      </c>
      <c r="D34" s="14">
        <f t="shared" ref="D34:U34" si="14">SUM(D38,D42,D46,D50,D54,D58)</f>
        <v>0</v>
      </c>
      <c r="E34" s="14">
        <f t="shared" si="14"/>
        <v>29</v>
      </c>
      <c r="F34" s="14">
        <f t="shared" si="14"/>
        <v>3</v>
      </c>
      <c r="G34" s="14">
        <f t="shared" si="14"/>
        <v>3</v>
      </c>
      <c r="H34" s="14">
        <f t="shared" si="14"/>
        <v>2</v>
      </c>
      <c r="I34" s="14">
        <f t="shared" si="14"/>
        <v>8</v>
      </c>
      <c r="J34" s="14">
        <f t="shared" si="14"/>
        <v>0</v>
      </c>
      <c r="K34" s="14">
        <f t="shared" si="14"/>
        <v>3</v>
      </c>
      <c r="L34" s="14">
        <f t="shared" si="14"/>
        <v>17</v>
      </c>
      <c r="M34" s="14">
        <f t="shared" si="14"/>
        <v>1</v>
      </c>
      <c r="N34" s="14">
        <f t="shared" si="14"/>
        <v>6</v>
      </c>
      <c r="O34" s="14">
        <f t="shared" si="14"/>
        <v>0</v>
      </c>
      <c r="P34" s="14">
        <f t="shared" si="14"/>
        <v>12</v>
      </c>
      <c r="Q34" s="14">
        <f t="shared" si="14"/>
        <v>31</v>
      </c>
      <c r="R34" s="14">
        <f t="shared" si="14"/>
        <v>1</v>
      </c>
      <c r="S34" s="14">
        <f t="shared" si="14"/>
        <v>30</v>
      </c>
      <c r="T34" s="14">
        <f t="shared" si="14"/>
        <v>0</v>
      </c>
      <c r="U34" s="14">
        <f t="shared" si="14"/>
        <v>11</v>
      </c>
    </row>
    <row r="35" spans="1:21" x14ac:dyDescent="0.25">
      <c r="A35" s="15" t="s">
        <v>21</v>
      </c>
      <c r="B35" s="15">
        <f t="shared" ref="B35:B37" si="15">SUM(C35:U35)</f>
        <v>17</v>
      </c>
      <c r="C35" s="15">
        <f>SUM(C39,C43,C47,C51,C55,C59)</f>
        <v>2</v>
      </c>
      <c r="D35" s="15"/>
      <c r="E35" s="15">
        <f t="shared" ref="D35:U35" si="16">SUM(E39,E43,E47,E51,E55,E59)</f>
        <v>6</v>
      </c>
      <c r="F35" s="15"/>
      <c r="G35" s="15">
        <f t="shared" si="16"/>
        <v>1</v>
      </c>
      <c r="H35" s="15"/>
      <c r="I35" s="15"/>
      <c r="J35" s="15"/>
      <c r="K35" s="15"/>
      <c r="L35" s="15">
        <f t="shared" si="16"/>
        <v>1</v>
      </c>
      <c r="M35" s="15"/>
      <c r="N35" s="15"/>
      <c r="O35" s="15"/>
      <c r="P35" s="15">
        <f t="shared" si="16"/>
        <v>1</v>
      </c>
      <c r="Q35" s="15">
        <f t="shared" si="16"/>
        <v>2</v>
      </c>
      <c r="R35" s="15"/>
      <c r="S35" s="15">
        <f t="shared" si="16"/>
        <v>4</v>
      </c>
      <c r="T35" s="15"/>
      <c r="U35" s="15"/>
    </row>
    <row r="36" spans="1:21" x14ac:dyDescent="0.25">
      <c r="A36" s="15" t="s">
        <v>22</v>
      </c>
      <c r="B36" s="15">
        <f t="shared" si="15"/>
        <v>45</v>
      </c>
      <c r="C36" s="15">
        <f>SUM(C40,C44,C48,C52,C56,C60)</f>
        <v>3</v>
      </c>
      <c r="D36" s="15"/>
      <c r="E36" s="15">
        <f t="shared" ref="D36:U36" si="17">SUM(E40,E44,E48,E52,E56,E60)</f>
        <v>6</v>
      </c>
      <c r="F36" s="15"/>
      <c r="G36" s="15">
        <f t="shared" si="17"/>
        <v>1</v>
      </c>
      <c r="H36" s="15"/>
      <c r="I36" s="15">
        <f t="shared" si="17"/>
        <v>1</v>
      </c>
      <c r="J36" s="15"/>
      <c r="K36" s="15">
        <f t="shared" si="17"/>
        <v>2</v>
      </c>
      <c r="L36" s="15"/>
      <c r="M36" s="15"/>
      <c r="N36" s="15"/>
      <c r="O36" s="15"/>
      <c r="P36" s="15">
        <f t="shared" si="17"/>
        <v>7</v>
      </c>
      <c r="Q36" s="15">
        <f t="shared" si="17"/>
        <v>9</v>
      </c>
      <c r="R36" s="15">
        <f t="shared" si="17"/>
        <v>1</v>
      </c>
      <c r="S36" s="15">
        <f t="shared" si="17"/>
        <v>10</v>
      </c>
      <c r="T36" s="15"/>
      <c r="U36" s="15">
        <f t="shared" si="17"/>
        <v>5</v>
      </c>
    </row>
    <row r="37" spans="1:21" x14ac:dyDescent="0.25">
      <c r="A37" s="15" t="s">
        <v>23</v>
      </c>
      <c r="B37" s="15">
        <f t="shared" si="15"/>
        <v>101</v>
      </c>
      <c r="C37" s="15">
        <f>SUM(C41,C45,C49,C53,C57,C61)</f>
        <v>1</v>
      </c>
      <c r="D37" s="15"/>
      <c r="E37" s="15">
        <f t="shared" ref="D37:U37" si="18">SUM(E41,E45,E49,E53,E57,E61)</f>
        <v>17</v>
      </c>
      <c r="F37" s="15">
        <f t="shared" si="18"/>
        <v>3</v>
      </c>
      <c r="G37" s="15">
        <f t="shared" si="18"/>
        <v>1</v>
      </c>
      <c r="H37" s="15">
        <f t="shared" si="18"/>
        <v>2</v>
      </c>
      <c r="I37" s="15">
        <f t="shared" si="18"/>
        <v>7</v>
      </c>
      <c r="J37" s="15"/>
      <c r="K37" s="15">
        <f t="shared" si="18"/>
        <v>1</v>
      </c>
      <c r="L37" s="15">
        <f t="shared" si="18"/>
        <v>16</v>
      </c>
      <c r="M37" s="15">
        <f t="shared" si="18"/>
        <v>1</v>
      </c>
      <c r="N37" s="15">
        <f t="shared" si="18"/>
        <v>6</v>
      </c>
      <c r="O37" s="15"/>
      <c r="P37" s="15">
        <f t="shared" si="18"/>
        <v>4</v>
      </c>
      <c r="Q37" s="15">
        <f t="shared" si="18"/>
        <v>20</v>
      </c>
      <c r="R37" s="15"/>
      <c r="S37" s="15">
        <f t="shared" si="18"/>
        <v>16</v>
      </c>
      <c r="T37" s="15"/>
      <c r="U37" s="15">
        <f t="shared" si="18"/>
        <v>6</v>
      </c>
    </row>
    <row r="38" spans="1:21" x14ac:dyDescent="0.25">
      <c r="A38" s="16" t="s">
        <v>489</v>
      </c>
      <c r="B38" s="16">
        <f>SUM(C38:U38)</f>
        <v>28</v>
      </c>
      <c r="C38" s="16">
        <v>1</v>
      </c>
      <c r="D38" s="16">
        <v>0</v>
      </c>
      <c r="E38" s="16">
        <v>4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0</v>
      </c>
      <c r="L38" s="16">
        <v>2</v>
      </c>
      <c r="M38" s="16">
        <v>1</v>
      </c>
      <c r="N38" s="16">
        <v>2</v>
      </c>
      <c r="O38" s="16">
        <v>0</v>
      </c>
      <c r="P38" s="16">
        <v>0</v>
      </c>
      <c r="Q38" s="16">
        <v>5</v>
      </c>
      <c r="R38" s="16">
        <v>0</v>
      </c>
      <c r="S38" s="16">
        <v>8</v>
      </c>
      <c r="T38" s="16">
        <v>0</v>
      </c>
      <c r="U38" s="16">
        <v>3</v>
      </c>
    </row>
    <row r="39" spans="1:21" x14ac:dyDescent="0.25">
      <c r="A39" s="17" t="s">
        <v>21</v>
      </c>
      <c r="B39" s="17">
        <f t="shared" ref="B39:B41" si="19">SUM(C39:U39)</f>
        <v>3</v>
      </c>
      <c r="C39" s="17"/>
      <c r="D39" s="17"/>
      <c r="E39" s="17">
        <v>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</v>
      </c>
      <c r="R39" s="17"/>
      <c r="S39" s="17">
        <v>1</v>
      </c>
      <c r="T39" s="17"/>
      <c r="U39" s="17"/>
    </row>
    <row r="40" spans="1:21" x14ac:dyDescent="0.25">
      <c r="A40" s="17" t="s">
        <v>22</v>
      </c>
      <c r="B40" s="17">
        <f t="shared" si="19"/>
        <v>8</v>
      </c>
      <c r="C40" s="17">
        <v>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2</v>
      </c>
      <c r="R40" s="17"/>
      <c r="S40" s="17">
        <v>4</v>
      </c>
      <c r="T40" s="17"/>
      <c r="U40" s="17">
        <v>1</v>
      </c>
    </row>
    <row r="41" spans="1:21" x14ac:dyDescent="0.25">
      <c r="A41" s="17" t="s">
        <v>23</v>
      </c>
      <c r="B41" s="17">
        <f t="shared" si="19"/>
        <v>17</v>
      </c>
      <c r="C41" s="17"/>
      <c r="D41" s="17"/>
      <c r="E41" s="17">
        <f t="shared" ref="E41:U41" si="20">E38-E39-E40</f>
        <v>3</v>
      </c>
      <c r="F41" s="17"/>
      <c r="G41" s="17"/>
      <c r="H41" s="17"/>
      <c r="I41" s="17">
        <f t="shared" si="20"/>
        <v>2</v>
      </c>
      <c r="J41" s="17"/>
      <c r="K41" s="17"/>
      <c r="L41" s="17">
        <f t="shared" si="20"/>
        <v>2</v>
      </c>
      <c r="M41" s="17">
        <f t="shared" si="20"/>
        <v>1</v>
      </c>
      <c r="N41" s="17">
        <f t="shared" si="20"/>
        <v>2</v>
      </c>
      <c r="O41" s="17"/>
      <c r="P41" s="17"/>
      <c r="Q41" s="17">
        <f t="shared" si="20"/>
        <v>2</v>
      </c>
      <c r="R41" s="17"/>
      <c r="S41" s="17">
        <f t="shared" si="20"/>
        <v>3</v>
      </c>
      <c r="T41" s="17"/>
      <c r="U41" s="17">
        <f t="shared" si="20"/>
        <v>2</v>
      </c>
    </row>
    <row r="42" spans="1:21" x14ac:dyDescent="0.25">
      <c r="A42" s="18" t="s">
        <v>490</v>
      </c>
      <c r="B42" s="18">
        <f>SUM(C42:U42)</f>
        <v>59</v>
      </c>
      <c r="C42" s="18">
        <v>3</v>
      </c>
      <c r="D42" s="18">
        <v>0</v>
      </c>
      <c r="E42" s="18">
        <v>1</v>
      </c>
      <c r="F42" s="18">
        <v>0</v>
      </c>
      <c r="G42" s="18">
        <v>2</v>
      </c>
      <c r="H42" s="18">
        <v>1</v>
      </c>
      <c r="I42" s="18">
        <v>1</v>
      </c>
      <c r="J42" s="18">
        <v>0</v>
      </c>
      <c r="K42" s="18">
        <v>1</v>
      </c>
      <c r="L42" s="18">
        <v>10</v>
      </c>
      <c r="M42" s="18">
        <v>0</v>
      </c>
      <c r="N42" s="18">
        <v>0</v>
      </c>
      <c r="O42" s="18">
        <v>0</v>
      </c>
      <c r="P42" s="18">
        <v>8</v>
      </c>
      <c r="Q42" s="18">
        <v>19</v>
      </c>
      <c r="R42" s="18">
        <v>0</v>
      </c>
      <c r="S42" s="18">
        <v>5</v>
      </c>
      <c r="T42" s="18">
        <v>0</v>
      </c>
      <c r="U42" s="18">
        <v>8</v>
      </c>
    </row>
    <row r="43" spans="1:21" x14ac:dyDescent="0.25">
      <c r="A43" s="19" t="s">
        <v>21</v>
      </c>
      <c r="B43" s="19">
        <f t="shared" ref="B43:B45" si="21">SUM(C43:U43)</f>
        <v>7</v>
      </c>
      <c r="C43" s="19">
        <v>2</v>
      </c>
      <c r="D43" s="19"/>
      <c r="E43" s="19">
        <v>1</v>
      </c>
      <c r="F43" s="19"/>
      <c r="G43" s="19">
        <v>1</v>
      </c>
      <c r="H43" s="19"/>
      <c r="I43" s="19"/>
      <c r="J43" s="19"/>
      <c r="K43" s="19"/>
      <c r="L43" s="19">
        <v>1</v>
      </c>
      <c r="M43" s="19"/>
      <c r="N43" s="19"/>
      <c r="O43" s="19"/>
      <c r="P43" s="19">
        <v>1</v>
      </c>
      <c r="Q43" s="19">
        <v>1</v>
      </c>
      <c r="R43" s="19"/>
      <c r="S43" s="19"/>
      <c r="T43" s="19"/>
      <c r="U43" s="19"/>
    </row>
    <row r="44" spans="1:21" x14ac:dyDescent="0.25">
      <c r="A44" s="19" t="s">
        <v>22</v>
      </c>
      <c r="B44" s="19">
        <f t="shared" si="21"/>
        <v>16</v>
      </c>
      <c r="C44" s="19">
        <v>1</v>
      </c>
      <c r="D44" s="19"/>
      <c r="E44" s="19"/>
      <c r="F44" s="19"/>
      <c r="G44" s="19">
        <v>1</v>
      </c>
      <c r="H44" s="19"/>
      <c r="I44" s="19"/>
      <c r="J44" s="19"/>
      <c r="K44" s="19">
        <v>1</v>
      </c>
      <c r="L44" s="19"/>
      <c r="M44" s="19"/>
      <c r="N44" s="19"/>
      <c r="O44" s="19"/>
      <c r="P44" s="19">
        <v>4</v>
      </c>
      <c r="Q44" s="19">
        <v>5</v>
      </c>
      <c r="R44" s="19"/>
      <c r="S44" s="19"/>
      <c r="T44" s="19"/>
      <c r="U44" s="19">
        <v>4</v>
      </c>
    </row>
    <row r="45" spans="1:21" x14ac:dyDescent="0.25">
      <c r="A45" s="19" t="s">
        <v>23</v>
      </c>
      <c r="B45" s="19">
        <f t="shared" si="21"/>
        <v>36</v>
      </c>
      <c r="C45" s="19"/>
      <c r="D45" s="19"/>
      <c r="E45" s="19"/>
      <c r="F45" s="19"/>
      <c r="G45" s="19"/>
      <c r="H45" s="19">
        <f t="shared" ref="E45:U45" si="22">H42-H43-H44</f>
        <v>1</v>
      </c>
      <c r="I45" s="19">
        <f t="shared" si="22"/>
        <v>1</v>
      </c>
      <c r="J45" s="19"/>
      <c r="K45" s="19"/>
      <c r="L45" s="19">
        <f t="shared" si="22"/>
        <v>9</v>
      </c>
      <c r="M45" s="19"/>
      <c r="N45" s="19"/>
      <c r="O45" s="19"/>
      <c r="P45" s="19">
        <f t="shared" si="22"/>
        <v>3</v>
      </c>
      <c r="Q45" s="19">
        <f t="shared" si="22"/>
        <v>13</v>
      </c>
      <c r="R45" s="19"/>
      <c r="S45" s="19">
        <f t="shared" si="22"/>
        <v>5</v>
      </c>
      <c r="T45" s="19"/>
      <c r="U45" s="19">
        <f t="shared" si="22"/>
        <v>4</v>
      </c>
    </row>
    <row r="46" spans="1:21" x14ac:dyDescent="0.25">
      <c r="A46" s="20" t="s">
        <v>491</v>
      </c>
      <c r="B46" s="20">
        <f>SUM(C46:U46)</f>
        <v>33</v>
      </c>
      <c r="C46" s="20">
        <v>1</v>
      </c>
      <c r="D46" s="20">
        <v>0</v>
      </c>
      <c r="E46" s="20">
        <v>12</v>
      </c>
      <c r="F46" s="20">
        <v>1</v>
      </c>
      <c r="G46" s="20">
        <v>0</v>
      </c>
      <c r="H46" s="20">
        <v>0</v>
      </c>
      <c r="I46" s="20">
        <v>1</v>
      </c>
      <c r="J46" s="20">
        <v>0</v>
      </c>
      <c r="K46" s="20">
        <v>2</v>
      </c>
      <c r="L46" s="20">
        <v>0</v>
      </c>
      <c r="M46" s="20">
        <v>0</v>
      </c>
      <c r="N46" s="20">
        <v>1</v>
      </c>
      <c r="O46" s="20">
        <v>0</v>
      </c>
      <c r="P46" s="20">
        <v>3</v>
      </c>
      <c r="Q46" s="20">
        <v>0</v>
      </c>
      <c r="R46" s="20">
        <v>1</v>
      </c>
      <c r="S46" s="20">
        <v>11</v>
      </c>
      <c r="T46" s="20">
        <v>0</v>
      </c>
      <c r="U46" s="20">
        <v>0</v>
      </c>
    </row>
    <row r="47" spans="1:21" x14ac:dyDescent="0.25">
      <c r="A47" s="21" t="s">
        <v>21</v>
      </c>
      <c r="B47" s="21">
        <f t="shared" ref="B47:B49" si="23">SUM(C47:U47)</f>
        <v>2</v>
      </c>
      <c r="C47" s="21"/>
      <c r="D47" s="21"/>
      <c r="E47" s="21">
        <v>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</v>
      </c>
      <c r="T47" s="21"/>
      <c r="U47" s="21"/>
    </row>
    <row r="48" spans="1:21" x14ac:dyDescent="0.25">
      <c r="A48" s="21" t="s">
        <v>22</v>
      </c>
      <c r="B48" s="21">
        <f t="shared" si="23"/>
        <v>13</v>
      </c>
      <c r="C48" s="21"/>
      <c r="D48" s="21"/>
      <c r="E48" s="21">
        <v>4</v>
      </c>
      <c r="F48" s="21"/>
      <c r="G48" s="21"/>
      <c r="H48" s="21"/>
      <c r="I48" s="21"/>
      <c r="J48" s="21"/>
      <c r="K48" s="21">
        <v>1</v>
      </c>
      <c r="L48" s="21"/>
      <c r="M48" s="21"/>
      <c r="N48" s="21"/>
      <c r="O48" s="21"/>
      <c r="P48" s="21">
        <v>3</v>
      </c>
      <c r="Q48" s="21"/>
      <c r="R48" s="21">
        <v>1</v>
      </c>
      <c r="S48" s="21">
        <v>4</v>
      </c>
      <c r="T48" s="21"/>
      <c r="U48" s="21"/>
    </row>
    <row r="49" spans="1:21" x14ac:dyDescent="0.25">
      <c r="A49" s="21" t="s">
        <v>23</v>
      </c>
      <c r="B49" s="21">
        <f t="shared" si="23"/>
        <v>18</v>
      </c>
      <c r="C49" s="21">
        <f>C46-C47-C48</f>
        <v>1</v>
      </c>
      <c r="D49" s="21"/>
      <c r="E49" s="21">
        <f t="shared" ref="E49:U49" si="24">E46-E47-E48</f>
        <v>7</v>
      </c>
      <c r="F49" s="21">
        <f t="shared" si="24"/>
        <v>1</v>
      </c>
      <c r="G49" s="21"/>
      <c r="H49" s="21"/>
      <c r="I49" s="21">
        <f t="shared" si="24"/>
        <v>1</v>
      </c>
      <c r="J49" s="21"/>
      <c r="K49" s="21">
        <f t="shared" si="24"/>
        <v>1</v>
      </c>
      <c r="L49" s="21"/>
      <c r="M49" s="21"/>
      <c r="N49" s="21">
        <f t="shared" si="24"/>
        <v>1</v>
      </c>
      <c r="O49" s="21"/>
      <c r="P49" s="21"/>
      <c r="Q49" s="21"/>
      <c r="R49" s="21"/>
      <c r="S49" s="21">
        <f t="shared" si="24"/>
        <v>6</v>
      </c>
      <c r="T49" s="21"/>
      <c r="U49" s="21"/>
    </row>
    <row r="50" spans="1:21" x14ac:dyDescent="0.25">
      <c r="A50" s="22" t="s">
        <v>494</v>
      </c>
      <c r="B50" s="22">
        <f>SUM(C50:U50)</f>
        <v>18</v>
      </c>
      <c r="C50" s="22">
        <v>1</v>
      </c>
      <c r="D50" s="22">
        <v>0</v>
      </c>
      <c r="E50" s="22">
        <v>0</v>
      </c>
      <c r="F50" s="22">
        <v>0</v>
      </c>
      <c r="G50" s="22">
        <v>1</v>
      </c>
      <c r="H50" s="22">
        <v>0</v>
      </c>
      <c r="I50" s="22">
        <v>3</v>
      </c>
      <c r="J50" s="22">
        <v>0</v>
      </c>
      <c r="K50" s="22">
        <v>0</v>
      </c>
      <c r="L50" s="22">
        <v>5</v>
      </c>
      <c r="M50" s="22">
        <v>0</v>
      </c>
      <c r="N50" s="22">
        <v>1</v>
      </c>
      <c r="O50" s="22">
        <v>0</v>
      </c>
      <c r="P50" s="22">
        <v>1</v>
      </c>
      <c r="Q50" s="22">
        <v>6</v>
      </c>
      <c r="R50" s="22">
        <v>0</v>
      </c>
      <c r="S50" s="22">
        <v>0</v>
      </c>
      <c r="T50" s="22">
        <v>0</v>
      </c>
      <c r="U50" s="22">
        <v>0</v>
      </c>
    </row>
    <row r="51" spans="1:21" x14ac:dyDescent="0.25">
      <c r="A51" s="23" t="s">
        <v>21</v>
      </c>
      <c r="B51" s="23">
        <f t="shared" ref="B51:B53" si="25">SUM(C51:U51)</f>
        <v>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5">
      <c r="A52" s="23" t="s">
        <v>22</v>
      </c>
      <c r="B52" s="23">
        <f t="shared" si="25"/>
        <v>4</v>
      </c>
      <c r="C52" s="23">
        <v>1</v>
      </c>
      <c r="D52" s="23"/>
      <c r="E52" s="23"/>
      <c r="F52" s="23"/>
      <c r="G52" s="23"/>
      <c r="H52" s="23"/>
      <c r="I52" s="23">
        <v>1</v>
      </c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</row>
    <row r="53" spans="1:21" x14ac:dyDescent="0.25">
      <c r="A53" s="23" t="s">
        <v>23</v>
      </c>
      <c r="B53" s="23">
        <f t="shared" si="25"/>
        <v>14</v>
      </c>
      <c r="C53" s="23"/>
      <c r="D53" s="23"/>
      <c r="E53" s="23"/>
      <c r="F53" s="23"/>
      <c r="G53" s="23">
        <f t="shared" ref="E53:U53" si="26">G50-G51-G52</f>
        <v>1</v>
      </c>
      <c r="H53" s="23"/>
      <c r="I53" s="23">
        <f t="shared" si="26"/>
        <v>2</v>
      </c>
      <c r="J53" s="23"/>
      <c r="K53" s="23"/>
      <c r="L53" s="23">
        <f t="shared" si="26"/>
        <v>5</v>
      </c>
      <c r="M53" s="23"/>
      <c r="N53" s="23">
        <f t="shared" si="26"/>
        <v>1</v>
      </c>
      <c r="O53" s="23"/>
      <c r="P53" s="23">
        <f t="shared" si="26"/>
        <v>1</v>
      </c>
      <c r="Q53" s="23">
        <f t="shared" si="26"/>
        <v>4</v>
      </c>
      <c r="R53" s="23"/>
      <c r="S53" s="23"/>
      <c r="T53" s="23"/>
      <c r="U53" s="23"/>
    </row>
    <row r="54" spans="1:21" x14ac:dyDescent="0.25">
      <c r="A54" s="24" t="s">
        <v>493</v>
      </c>
      <c r="B54" s="24">
        <f>SUM(C54:U54)</f>
        <v>20</v>
      </c>
      <c r="C54" s="24">
        <v>0</v>
      </c>
      <c r="D54" s="24">
        <v>0</v>
      </c>
      <c r="E54" s="24">
        <v>11</v>
      </c>
      <c r="F54" s="24">
        <v>2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</v>
      </c>
      <c r="O54" s="24">
        <v>0</v>
      </c>
      <c r="P54" s="24">
        <v>0</v>
      </c>
      <c r="Q54" s="24">
        <v>0</v>
      </c>
      <c r="R54" s="24">
        <v>0</v>
      </c>
      <c r="S54" s="24">
        <v>6</v>
      </c>
      <c r="T54" s="24">
        <v>0</v>
      </c>
      <c r="U54" s="24">
        <v>0</v>
      </c>
    </row>
    <row r="55" spans="1:21" x14ac:dyDescent="0.25">
      <c r="A55" s="25" t="s">
        <v>21</v>
      </c>
      <c r="B55" s="25">
        <f t="shared" ref="B55:B57" si="27">SUM(C55:U55)</f>
        <v>5</v>
      </c>
      <c r="C55" s="25"/>
      <c r="D55" s="25"/>
      <c r="E55" s="25">
        <v>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2</v>
      </c>
      <c r="T55" s="25"/>
      <c r="U55" s="25"/>
    </row>
    <row r="56" spans="1:21" x14ac:dyDescent="0.25">
      <c r="A56" s="25" t="s">
        <v>22</v>
      </c>
      <c r="B56" s="25">
        <f t="shared" si="27"/>
        <v>4</v>
      </c>
      <c r="C56" s="25"/>
      <c r="D56" s="25"/>
      <c r="E56" s="25">
        <v>2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>
        <v>2</v>
      </c>
      <c r="T56" s="25"/>
      <c r="U56" s="25"/>
    </row>
    <row r="57" spans="1:21" x14ac:dyDescent="0.25">
      <c r="A57" s="25" t="s">
        <v>23</v>
      </c>
      <c r="B57" s="25">
        <f t="shared" si="27"/>
        <v>11</v>
      </c>
      <c r="C57" s="25"/>
      <c r="D57" s="25"/>
      <c r="E57" s="25">
        <f t="shared" ref="E57:U57" si="28">E54-E55-E56</f>
        <v>6</v>
      </c>
      <c r="F57" s="25">
        <f t="shared" si="28"/>
        <v>2</v>
      </c>
      <c r="G57" s="25"/>
      <c r="H57" s="25"/>
      <c r="I57" s="25"/>
      <c r="J57" s="25"/>
      <c r="K57" s="25"/>
      <c r="L57" s="25"/>
      <c r="M57" s="25"/>
      <c r="N57" s="25">
        <f t="shared" si="28"/>
        <v>1</v>
      </c>
      <c r="O57" s="25"/>
      <c r="P57" s="25"/>
      <c r="Q57" s="25"/>
      <c r="R57" s="25"/>
      <c r="S57" s="25">
        <f t="shared" si="28"/>
        <v>2</v>
      </c>
      <c r="T57" s="25"/>
      <c r="U57" s="25"/>
    </row>
    <row r="58" spans="1:21" x14ac:dyDescent="0.25">
      <c r="A58" s="134" t="s">
        <v>492</v>
      </c>
      <c r="B58" s="132">
        <f>SUM(C58:U58)</f>
        <v>5</v>
      </c>
      <c r="C58" s="132">
        <v>0</v>
      </c>
      <c r="D58" s="132">
        <v>0</v>
      </c>
      <c r="E58" s="132">
        <v>1</v>
      </c>
      <c r="F58" s="132">
        <v>0</v>
      </c>
      <c r="G58" s="132">
        <v>0</v>
      </c>
      <c r="H58" s="132">
        <v>1</v>
      </c>
      <c r="I58" s="132">
        <v>1</v>
      </c>
      <c r="J58" s="132">
        <v>0</v>
      </c>
      <c r="K58" s="132">
        <v>0</v>
      </c>
      <c r="L58" s="132">
        <v>0</v>
      </c>
      <c r="M58" s="132">
        <v>0</v>
      </c>
      <c r="N58" s="132">
        <v>1</v>
      </c>
      <c r="O58" s="132">
        <v>0</v>
      </c>
      <c r="P58" s="132">
        <v>0</v>
      </c>
      <c r="Q58" s="132">
        <v>1</v>
      </c>
      <c r="R58" s="132">
        <v>0</v>
      </c>
      <c r="S58" s="132">
        <v>0</v>
      </c>
      <c r="T58" s="132">
        <v>0</v>
      </c>
      <c r="U58" s="132">
        <v>0</v>
      </c>
    </row>
    <row r="59" spans="1:21" x14ac:dyDescent="0.25">
      <c r="A59" s="133" t="s">
        <v>21</v>
      </c>
      <c r="B59" s="133">
        <f t="shared" ref="B59:B61" si="29">SUM(C59:U59)</f>
        <v>0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x14ac:dyDescent="0.25">
      <c r="A60" s="133" t="s">
        <v>22</v>
      </c>
      <c r="B60" s="133">
        <f t="shared" si="29"/>
        <v>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x14ac:dyDescent="0.25">
      <c r="A61" s="133" t="s">
        <v>23</v>
      </c>
      <c r="B61" s="133">
        <f t="shared" si="29"/>
        <v>5</v>
      </c>
      <c r="C61" s="133"/>
      <c r="D61" s="133"/>
      <c r="E61" s="133">
        <f t="shared" ref="E61:U61" si="30">E58-E59-E60</f>
        <v>1</v>
      </c>
      <c r="F61" s="133"/>
      <c r="G61" s="133"/>
      <c r="H61" s="133">
        <f t="shared" si="30"/>
        <v>1</v>
      </c>
      <c r="I61" s="133">
        <f t="shared" si="30"/>
        <v>1</v>
      </c>
      <c r="J61" s="133"/>
      <c r="K61" s="133"/>
      <c r="L61" s="133"/>
      <c r="M61" s="133"/>
      <c r="N61" s="133">
        <f t="shared" si="30"/>
        <v>1</v>
      </c>
      <c r="O61" s="133"/>
      <c r="P61" s="133"/>
      <c r="Q61" s="133">
        <f t="shared" si="30"/>
        <v>1</v>
      </c>
      <c r="R61" s="133"/>
      <c r="S61" s="133"/>
      <c r="T61" s="133"/>
      <c r="U61" s="133"/>
    </row>
    <row r="63" spans="1:21" hidden="1" x14ac:dyDescent="0.25">
      <c r="A63" s="26" t="s">
        <v>35</v>
      </c>
      <c r="B63" s="26"/>
    </row>
    <row r="64" spans="1:21" hidden="1" x14ac:dyDescent="0.25">
      <c r="A64" s="27" t="s">
        <v>36</v>
      </c>
      <c r="B64" s="28"/>
    </row>
    <row r="65" spans="1:2" hidden="1" x14ac:dyDescent="0.25">
      <c r="A65" s="27" t="s">
        <v>37</v>
      </c>
      <c r="B65" s="28"/>
    </row>
    <row r="66" spans="1:2" hidden="1" x14ac:dyDescent="0.25">
      <c r="A66" s="27" t="s">
        <v>38</v>
      </c>
      <c r="B66" s="28"/>
    </row>
    <row r="67" spans="1:2" hidden="1" x14ac:dyDescent="0.25">
      <c r="A67" s="29"/>
    </row>
    <row r="68" spans="1:2" hidden="1" x14ac:dyDescent="0.25">
      <c r="A68" s="30" t="s">
        <v>39</v>
      </c>
      <c r="B68" s="30"/>
    </row>
    <row r="69" spans="1:2" hidden="1" x14ac:dyDescent="0.25">
      <c r="A69" s="31" t="s">
        <v>36</v>
      </c>
      <c r="B69" s="32"/>
    </row>
    <row r="70" spans="1:2" hidden="1" x14ac:dyDescent="0.25">
      <c r="A70" s="31" t="s">
        <v>37</v>
      </c>
      <c r="B70" s="32"/>
    </row>
    <row r="71" spans="1:2" hidden="1" x14ac:dyDescent="0.25">
      <c r="A71" s="31" t="s">
        <v>38</v>
      </c>
      <c r="B71" s="32"/>
    </row>
    <row r="72" spans="1:2" hidden="1" x14ac:dyDescent="0.25">
      <c r="A72" s="29"/>
    </row>
    <row r="73" spans="1:2" hidden="1" x14ac:dyDescent="0.25">
      <c r="A73" s="30" t="s">
        <v>40</v>
      </c>
      <c r="B73" s="30"/>
    </row>
    <row r="74" spans="1:2" hidden="1" x14ac:dyDescent="0.25">
      <c r="A74" s="31" t="s">
        <v>36</v>
      </c>
      <c r="B74" s="32"/>
    </row>
    <row r="75" spans="1:2" hidden="1" x14ac:dyDescent="0.25">
      <c r="A75" s="31" t="s">
        <v>37</v>
      </c>
      <c r="B75" s="32"/>
    </row>
    <row r="76" spans="1:2" hidden="1" x14ac:dyDescent="0.25">
      <c r="A76" s="31" t="s">
        <v>38</v>
      </c>
      <c r="B76" s="32"/>
    </row>
    <row r="77" spans="1:2" hidden="1" x14ac:dyDescent="0.25"/>
    <row r="78" spans="1:2" hidden="1" x14ac:dyDescent="0.25">
      <c r="A78" s="30" t="s">
        <v>41</v>
      </c>
      <c r="B78" s="30"/>
    </row>
    <row r="79" spans="1:2" hidden="1" x14ac:dyDescent="0.25">
      <c r="A79" s="31" t="s">
        <v>36</v>
      </c>
      <c r="B79" s="32"/>
    </row>
    <row r="80" spans="1:2" hidden="1" x14ac:dyDescent="0.25">
      <c r="A80" s="31" t="s">
        <v>37</v>
      </c>
      <c r="B80" s="32"/>
    </row>
    <row r="81" spans="1:5" hidden="1" x14ac:dyDescent="0.25">
      <c r="A81" s="31" t="s">
        <v>38</v>
      </c>
      <c r="B81" s="32"/>
    </row>
    <row r="82" spans="1:5" hidden="1" x14ac:dyDescent="0.25"/>
    <row r="83" spans="1:5" hidden="1" x14ac:dyDescent="0.25"/>
    <row r="84" spans="1:5" hidden="1" x14ac:dyDescent="0.25">
      <c r="A84" s="33" t="s">
        <v>42</v>
      </c>
      <c r="B84" s="34"/>
      <c r="E84" s="29"/>
    </row>
    <row r="85" spans="1:5" x14ac:dyDescent="0.25">
      <c r="E85" s="29"/>
    </row>
    <row r="86" spans="1:5" x14ac:dyDescent="0.25">
      <c r="E86" s="29"/>
    </row>
    <row r="87" spans="1:5" x14ac:dyDescent="0.25">
      <c r="E87" s="29"/>
    </row>
    <row r="88" spans="1:5" x14ac:dyDescent="0.25">
      <c r="E88" s="29"/>
    </row>
    <row r="89" spans="1:5" x14ac:dyDescent="0.25">
      <c r="E89" s="29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workbookViewId="0">
      <selection activeCell="U30" sqref="U30"/>
    </sheetView>
  </sheetViews>
  <sheetFormatPr defaultRowHeight="13.2" x14ac:dyDescent="0.25"/>
  <cols>
    <col min="1" max="1" width="8.88671875" style="124"/>
    <col min="2" max="2" width="4.88671875" customWidth="1"/>
    <col min="3" max="3" width="3.44140625" customWidth="1"/>
    <col min="4" max="4" width="4.21875" customWidth="1"/>
    <col min="5" max="5" width="4.109375" customWidth="1"/>
    <col min="6" max="16" width="3.44140625" customWidth="1"/>
    <col min="17" max="17" width="4" customWidth="1"/>
    <col min="18" max="18" width="3.44140625" customWidth="1"/>
    <col min="19" max="19" width="4.33203125" customWidth="1"/>
    <col min="20" max="21" width="3.44140625" customWidth="1"/>
    <col min="22" max="22" width="7.5546875" customWidth="1"/>
    <col min="24" max="24" width="4" customWidth="1"/>
    <col min="25" max="43" width="2.88671875" customWidth="1"/>
    <col min="46" max="46" width="4.109375" customWidth="1"/>
    <col min="47" max="65" width="2.88671875" customWidth="1"/>
  </cols>
  <sheetData>
    <row r="1" spans="1:65" ht="21" customHeight="1" x14ac:dyDescent="0.25"/>
    <row r="2" spans="1:65" ht="48" customHeight="1" x14ac:dyDescent="0.25">
      <c r="B2" s="126" t="s">
        <v>246</v>
      </c>
      <c r="C2" s="126" t="s">
        <v>1</v>
      </c>
      <c r="D2" s="126" t="s">
        <v>2</v>
      </c>
      <c r="E2" s="126" t="s">
        <v>3</v>
      </c>
      <c r="F2" s="126" t="s">
        <v>4</v>
      </c>
      <c r="G2" s="126" t="s">
        <v>5</v>
      </c>
      <c r="H2" s="126" t="s">
        <v>6</v>
      </c>
      <c r="I2" s="126" t="s">
        <v>7</v>
      </c>
      <c r="J2" s="126" t="s">
        <v>8</v>
      </c>
      <c r="K2" s="126" t="s">
        <v>9</v>
      </c>
      <c r="L2" s="126" t="s">
        <v>10</v>
      </c>
      <c r="M2" s="126" t="s">
        <v>11</v>
      </c>
      <c r="N2" s="126" t="s">
        <v>12</v>
      </c>
      <c r="O2" s="126" t="s">
        <v>13</v>
      </c>
      <c r="P2" s="126" t="s">
        <v>14</v>
      </c>
      <c r="Q2" s="126" t="s">
        <v>15</v>
      </c>
      <c r="R2" s="126" t="s">
        <v>16</v>
      </c>
      <c r="S2" s="126" t="s">
        <v>17</v>
      </c>
      <c r="T2" s="126" t="s">
        <v>18</v>
      </c>
      <c r="U2" s="126" t="s">
        <v>19</v>
      </c>
      <c r="W2" s="124"/>
      <c r="X2" s="126" t="s">
        <v>258</v>
      </c>
      <c r="Y2" s="126" t="s">
        <v>1</v>
      </c>
      <c r="Z2" s="126" t="s">
        <v>2</v>
      </c>
      <c r="AA2" s="126" t="s">
        <v>3</v>
      </c>
      <c r="AB2" s="126" t="s">
        <v>4</v>
      </c>
      <c r="AC2" s="126" t="s">
        <v>5</v>
      </c>
      <c r="AD2" s="126" t="s">
        <v>6</v>
      </c>
      <c r="AE2" s="126" t="s">
        <v>7</v>
      </c>
      <c r="AF2" s="126" t="s">
        <v>8</v>
      </c>
      <c r="AG2" s="126" t="s">
        <v>9</v>
      </c>
      <c r="AH2" s="126" t="s">
        <v>10</v>
      </c>
      <c r="AI2" s="126" t="s">
        <v>11</v>
      </c>
      <c r="AJ2" s="126" t="s">
        <v>12</v>
      </c>
      <c r="AK2" s="126" t="s">
        <v>13</v>
      </c>
      <c r="AL2" s="126" t="s">
        <v>14</v>
      </c>
      <c r="AM2" s="126" t="s">
        <v>15</v>
      </c>
      <c r="AN2" s="126" t="s">
        <v>16</v>
      </c>
      <c r="AO2" s="126" t="s">
        <v>17</v>
      </c>
      <c r="AP2" s="126" t="s">
        <v>18</v>
      </c>
      <c r="AQ2" s="126" t="s">
        <v>19</v>
      </c>
      <c r="AS2" s="124"/>
      <c r="AT2" s="126" t="s">
        <v>259</v>
      </c>
      <c r="AU2" s="126" t="s">
        <v>1</v>
      </c>
      <c r="AV2" s="126" t="s">
        <v>2</v>
      </c>
      <c r="AW2" s="126" t="s">
        <v>3</v>
      </c>
      <c r="AX2" s="126" t="s">
        <v>4</v>
      </c>
      <c r="AY2" s="126" t="s">
        <v>5</v>
      </c>
      <c r="AZ2" s="126" t="s">
        <v>6</v>
      </c>
      <c r="BA2" s="126" t="s">
        <v>7</v>
      </c>
      <c r="BB2" s="126" t="s">
        <v>8</v>
      </c>
      <c r="BC2" s="126" t="s">
        <v>9</v>
      </c>
      <c r="BD2" s="126" t="s">
        <v>10</v>
      </c>
      <c r="BE2" s="126" t="s">
        <v>11</v>
      </c>
      <c r="BF2" s="126" t="s">
        <v>12</v>
      </c>
      <c r="BG2" s="126" t="s">
        <v>13</v>
      </c>
      <c r="BH2" s="126" t="s">
        <v>14</v>
      </c>
      <c r="BI2" s="126" t="s">
        <v>15</v>
      </c>
      <c r="BJ2" s="126" t="s">
        <v>16</v>
      </c>
      <c r="BK2" s="126" t="s">
        <v>17</v>
      </c>
      <c r="BL2" s="126" t="s">
        <v>18</v>
      </c>
      <c r="BM2" s="126" t="s">
        <v>19</v>
      </c>
    </row>
    <row r="3" spans="1:65" x14ac:dyDescent="0.25">
      <c r="A3" s="125" t="s">
        <v>196</v>
      </c>
      <c r="B3">
        <f>SUM(C3:U3)</f>
        <v>19</v>
      </c>
      <c r="E3">
        <v>2</v>
      </c>
      <c r="L3">
        <v>1</v>
      </c>
      <c r="N3">
        <v>1</v>
      </c>
      <c r="P3">
        <v>1</v>
      </c>
      <c r="Q3">
        <v>9</v>
      </c>
      <c r="S3">
        <v>5</v>
      </c>
      <c r="W3" s="125" t="s">
        <v>196</v>
      </c>
      <c r="X3">
        <f>SUM(Y3:AQ3)</f>
        <v>3</v>
      </c>
      <c r="AL3">
        <v>1</v>
      </c>
      <c r="AM3">
        <v>1</v>
      </c>
      <c r="AO3">
        <v>1</v>
      </c>
      <c r="AS3" s="125" t="s">
        <v>196</v>
      </c>
      <c r="AT3">
        <f>SUM(AU3:BM3)</f>
        <v>0</v>
      </c>
    </row>
    <row r="4" spans="1:65" x14ac:dyDescent="0.25">
      <c r="A4" s="125" t="s">
        <v>213</v>
      </c>
      <c r="B4">
        <f t="shared" ref="B4:B25" si="0">SUM(C4:U4)</f>
        <v>33</v>
      </c>
      <c r="C4">
        <v>1</v>
      </c>
      <c r="E4">
        <v>4</v>
      </c>
      <c r="F4">
        <v>1</v>
      </c>
      <c r="L4">
        <v>6</v>
      </c>
      <c r="N4">
        <v>1</v>
      </c>
      <c r="O4">
        <v>1</v>
      </c>
      <c r="Q4">
        <v>11</v>
      </c>
      <c r="S4">
        <v>6</v>
      </c>
      <c r="U4">
        <v>2</v>
      </c>
      <c r="W4" s="125" t="s">
        <v>213</v>
      </c>
      <c r="X4">
        <f t="shared" ref="X4:X25" si="1">SUM(Y4:AQ4)</f>
        <v>11</v>
      </c>
      <c r="AA4">
        <v>2</v>
      </c>
      <c r="AH4">
        <v>2</v>
      </c>
      <c r="AK4">
        <v>1</v>
      </c>
      <c r="AM4">
        <v>5</v>
      </c>
      <c r="AO4">
        <v>1</v>
      </c>
      <c r="AS4" s="125" t="s">
        <v>213</v>
      </c>
      <c r="AT4">
        <f t="shared" ref="AT4:AT25" si="2">SUM(AU4:BM4)</f>
        <v>4</v>
      </c>
      <c r="AU4">
        <v>1</v>
      </c>
      <c r="AW4">
        <v>1</v>
      </c>
      <c r="BI4">
        <v>1</v>
      </c>
      <c r="BK4">
        <v>1</v>
      </c>
    </row>
    <row r="5" spans="1:65" x14ac:dyDescent="0.25">
      <c r="A5" s="125" t="s">
        <v>211</v>
      </c>
      <c r="B5">
        <f t="shared" si="0"/>
        <v>20</v>
      </c>
      <c r="C5">
        <v>1</v>
      </c>
      <c r="E5">
        <v>2</v>
      </c>
      <c r="G5">
        <v>1</v>
      </c>
      <c r="L5">
        <v>3</v>
      </c>
      <c r="N5">
        <v>1</v>
      </c>
      <c r="P5">
        <v>1</v>
      </c>
      <c r="Q5">
        <v>6</v>
      </c>
      <c r="S5">
        <v>4</v>
      </c>
      <c r="U5">
        <v>1</v>
      </c>
      <c r="W5" s="125" t="s">
        <v>211</v>
      </c>
      <c r="X5">
        <f t="shared" si="1"/>
        <v>6</v>
      </c>
      <c r="Y5">
        <v>1</v>
      </c>
      <c r="AA5">
        <v>1</v>
      </c>
      <c r="AL5">
        <v>1</v>
      </c>
      <c r="AM5">
        <v>1</v>
      </c>
      <c r="AO5">
        <v>2</v>
      </c>
      <c r="AS5" s="125" t="s">
        <v>211</v>
      </c>
      <c r="AT5">
        <f t="shared" si="2"/>
        <v>0</v>
      </c>
    </row>
    <row r="6" spans="1:65" x14ac:dyDescent="0.25">
      <c r="A6" s="125" t="s">
        <v>198</v>
      </c>
      <c r="B6">
        <f t="shared" si="0"/>
        <v>23</v>
      </c>
      <c r="E6">
        <v>1</v>
      </c>
      <c r="G6">
        <v>1</v>
      </c>
      <c r="L6">
        <v>3</v>
      </c>
      <c r="Q6">
        <v>5</v>
      </c>
      <c r="S6">
        <v>5</v>
      </c>
      <c r="U6">
        <v>8</v>
      </c>
      <c r="W6" s="125" t="s">
        <v>198</v>
      </c>
      <c r="X6">
        <f t="shared" si="1"/>
        <v>4</v>
      </c>
      <c r="AA6">
        <v>1</v>
      </c>
      <c r="AC6">
        <v>1</v>
      </c>
      <c r="AM6">
        <v>0</v>
      </c>
      <c r="AO6">
        <v>2</v>
      </c>
      <c r="AS6" s="125" t="s">
        <v>198</v>
      </c>
      <c r="AT6">
        <f t="shared" si="2"/>
        <v>5</v>
      </c>
      <c r="BD6">
        <v>1</v>
      </c>
      <c r="BI6">
        <v>2</v>
      </c>
      <c r="BM6">
        <v>2</v>
      </c>
    </row>
    <row r="7" spans="1:65" x14ac:dyDescent="0.25">
      <c r="A7" s="125" t="s">
        <v>208</v>
      </c>
      <c r="B7">
        <f t="shared" si="0"/>
        <v>10</v>
      </c>
      <c r="G7">
        <v>2</v>
      </c>
      <c r="L7">
        <v>2</v>
      </c>
      <c r="O7">
        <v>1</v>
      </c>
      <c r="Q7">
        <v>3</v>
      </c>
      <c r="U7">
        <v>2</v>
      </c>
      <c r="W7" s="125" t="s">
        <v>208</v>
      </c>
      <c r="X7">
        <f t="shared" si="1"/>
        <v>0</v>
      </c>
      <c r="AS7" s="125" t="s">
        <v>208</v>
      </c>
      <c r="AT7">
        <f t="shared" si="2"/>
        <v>0</v>
      </c>
    </row>
    <row r="8" spans="1:65" x14ac:dyDescent="0.25">
      <c r="A8" s="125" t="s">
        <v>247</v>
      </c>
      <c r="B8">
        <f t="shared" si="0"/>
        <v>3</v>
      </c>
      <c r="J8">
        <v>1</v>
      </c>
      <c r="L8">
        <v>2</v>
      </c>
      <c r="W8" s="125" t="s">
        <v>247</v>
      </c>
      <c r="X8">
        <f t="shared" si="1"/>
        <v>1</v>
      </c>
      <c r="AF8">
        <v>1</v>
      </c>
      <c r="AS8" s="125" t="s">
        <v>247</v>
      </c>
      <c r="AT8">
        <f t="shared" si="2"/>
        <v>0</v>
      </c>
    </row>
    <row r="9" spans="1:65" ht="12.6" customHeight="1" x14ac:dyDescent="0.25">
      <c r="A9" s="125" t="s">
        <v>218</v>
      </c>
      <c r="B9">
        <f t="shared" si="0"/>
        <v>22</v>
      </c>
      <c r="E9">
        <v>8</v>
      </c>
      <c r="H9">
        <v>5</v>
      </c>
      <c r="M9">
        <v>1</v>
      </c>
      <c r="P9">
        <v>2</v>
      </c>
      <c r="S9">
        <v>6</v>
      </c>
      <c r="W9" s="125" t="s">
        <v>218</v>
      </c>
      <c r="X9">
        <f t="shared" si="1"/>
        <v>8</v>
      </c>
      <c r="AA9">
        <v>4</v>
      </c>
      <c r="AD9">
        <v>1</v>
      </c>
      <c r="AL9">
        <v>1</v>
      </c>
      <c r="AO9">
        <v>2</v>
      </c>
      <c r="AS9" s="125" t="s">
        <v>218</v>
      </c>
      <c r="AT9">
        <f t="shared" si="2"/>
        <v>0</v>
      </c>
    </row>
    <row r="10" spans="1:65" x14ac:dyDescent="0.25">
      <c r="A10" s="125" t="s">
        <v>248</v>
      </c>
      <c r="B10">
        <f t="shared" si="0"/>
        <v>17</v>
      </c>
      <c r="E10">
        <v>5</v>
      </c>
      <c r="H10">
        <v>1</v>
      </c>
      <c r="N10">
        <v>1</v>
      </c>
      <c r="P10">
        <v>1</v>
      </c>
      <c r="S10">
        <v>8</v>
      </c>
      <c r="U10">
        <v>1</v>
      </c>
      <c r="W10" s="125" t="s">
        <v>248</v>
      </c>
      <c r="X10">
        <f t="shared" si="1"/>
        <v>4</v>
      </c>
      <c r="AA10">
        <v>1</v>
      </c>
      <c r="AL10">
        <v>1</v>
      </c>
      <c r="AO10">
        <v>2</v>
      </c>
      <c r="AS10" s="125" t="s">
        <v>248</v>
      </c>
      <c r="AT10">
        <f t="shared" si="2"/>
        <v>1</v>
      </c>
      <c r="AW10">
        <v>1</v>
      </c>
    </row>
    <row r="11" spans="1:65" x14ac:dyDescent="0.25">
      <c r="A11" s="125" t="s">
        <v>223</v>
      </c>
      <c r="B11">
        <f t="shared" si="0"/>
        <v>25</v>
      </c>
      <c r="C11">
        <v>1</v>
      </c>
      <c r="F11">
        <v>1</v>
      </c>
      <c r="G11">
        <v>1</v>
      </c>
      <c r="L11">
        <v>4</v>
      </c>
      <c r="N11">
        <v>1</v>
      </c>
      <c r="O11">
        <v>1</v>
      </c>
      <c r="Q11">
        <v>7</v>
      </c>
      <c r="S11">
        <v>2</v>
      </c>
      <c r="U11">
        <v>7</v>
      </c>
      <c r="W11" s="125" t="s">
        <v>223</v>
      </c>
      <c r="X11">
        <f t="shared" si="1"/>
        <v>4</v>
      </c>
      <c r="AM11">
        <v>1</v>
      </c>
      <c r="AO11">
        <v>1</v>
      </c>
      <c r="AQ11">
        <v>2</v>
      </c>
      <c r="AS11" s="125" t="s">
        <v>223</v>
      </c>
      <c r="AT11">
        <f t="shared" si="2"/>
        <v>2</v>
      </c>
      <c r="BD11">
        <v>1</v>
      </c>
      <c r="BI11">
        <v>1</v>
      </c>
    </row>
    <row r="12" spans="1:65" x14ac:dyDescent="0.25">
      <c r="A12" s="125" t="s">
        <v>249</v>
      </c>
      <c r="B12">
        <f t="shared" si="0"/>
        <v>9</v>
      </c>
      <c r="G12">
        <v>1</v>
      </c>
      <c r="L12">
        <v>3</v>
      </c>
      <c r="Q12">
        <v>4</v>
      </c>
      <c r="U12">
        <v>1</v>
      </c>
      <c r="W12" s="125" t="s">
        <v>249</v>
      </c>
      <c r="X12">
        <f t="shared" si="1"/>
        <v>1</v>
      </c>
      <c r="AM12">
        <v>1</v>
      </c>
      <c r="AS12" s="125" t="s">
        <v>249</v>
      </c>
      <c r="AT12">
        <f t="shared" si="2"/>
        <v>0</v>
      </c>
    </row>
    <row r="13" spans="1:65" x14ac:dyDescent="0.25">
      <c r="A13" s="125" t="s">
        <v>214</v>
      </c>
      <c r="B13">
        <f t="shared" si="0"/>
        <v>17</v>
      </c>
      <c r="C13">
        <v>1</v>
      </c>
      <c r="E13">
        <v>2</v>
      </c>
      <c r="I13">
        <v>2</v>
      </c>
      <c r="L13">
        <v>2</v>
      </c>
      <c r="N13">
        <v>2</v>
      </c>
      <c r="Q13">
        <v>3</v>
      </c>
      <c r="S13">
        <v>3</v>
      </c>
      <c r="U13">
        <v>2</v>
      </c>
      <c r="W13" s="125" t="s">
        <v>214</v>
      </c>
      <c r="X13">
        <f t="shared" si="1"/>
        <v>4</v>
      </c>
      <c r="Y13">
        <v>1</v>
      </c>
      <c r="AM13">
        <v>1</v>
      </c>
      <c r="AO13">
        <v>1</v>
      </c>
      <c r="AQ13">
        <v>1</v>
      </c>
      <c r="AS13" s="125" t="s">
        <v>214</v>
      </c>
      <c r="AT13">
        <f t="shared" si="2"/>
        <v>1</v>
      </c>
      <c r="BI13">
        <v>1</v>
      </c>
    </row>
    <row r="14" spans="1:65" x14ac:dyDescent="0.25">
      <c r="A14" s="125" t="s">
        <v>203</v>
      </c>
      <c r="B14">
        <f t="shared" si="0"/>
        <v>11</v>
      </c>
      <c r="E14">
        <v>2</v>
      </c>
      <c r="M14">
        <v>1</v>
      </c>
      <c r="Q14">
        <v>2</v>
      </c>
      <c r="S14">
        <v>5</v>
      </c>
      <c r="U14">
        <v>1</v>
      </c>
      <c r="W14" s="125" t="s">
        <v>203</v>
      </c>
      <c r="X14">
        <f t="shared" si="1"/>
        <v>4</v>
      </c>
      <c r="AM14">
        <v>1</v>
      </c>
      <c r="AO14">
        <v>3</v>
      </c>
      <c r="AS14" s="125" t="s">
        <v>203</v>
      </c>
      <c r="AT14">
        <f t="shared" si="2"/>
        <v>2</v>
      </c>
      <c r="AW14">
        <v>1</v>
      </c>
      <c r="BK14">
        <v>1</v>
      </c>
    </row>
    <row r="15" spans="1:65" x14ac:dyDescent="0.25">
      <c r="A15" s="125" t="s">
        <v>215</v>
      </c>
      <c r="B15">
        <f t="shared" si="0"/>
        <v>14</v>
      </c>
      <c r="K15">
        <v>1</v>
      </c>
      <c r="L15">
        <v>2</v>
      </c>
      <c r="P15">
        <v>1</v>
      </c>
      <c r="Q15">
        <v>3</v>
      </c>
      <c r="S15">
        <v>3</v>
      </c>
      <c r="U15">
        <v>4</v>
      </c>
      <c r="W15" s="125" t="s">
        <v>215</v>
      </c>
      <c r="X15">
        <f t="shared" si="1"/>
        <v>4</v>
      </c>
      <c r="AG15">
        <v>1</v>
      </c>
      <c r="AM15">
        <v>1</v>
      </c>
      <c r="AQ15">
        <v>2</v>
      </c>
      <c r="AS15" s="125" t="s">
        <v>215</v>
      </c>
      <c r="AT15">
        <f t="shared" si="2"/>
        <v>1</v>
      </c>
      <c r="BH15">
        <v>1</v>
      </c>
    </row>
    <row r="16" spans="1:65" x14ac:dyDescent="0.25">
      <c r="A16" s="125" t="s">
        <v>201</v>
      </c>
      <c r="B16">
        <f t="shared" si="0"/>
        <v>11</v>
      </c>
      <c r="C16">
        <v>1</v>
      </c>
      <c r="G16">
        <v>1</v>
      </c>
      <c r="L16">
        <v>3</v>
      </c>
      <c r="Q16">
        <v>5</v>
      </c>
      <c r="S16">
        <v>1</v>
      </c>
      <c r="W16" s="125" t="s">
        <v>201</v>
      </c>
      <c r="X16">
        <f t="shared" si="1"/>
        <v>1</v>
      </c>
      <c r="AM16">
        <v>1</v>
      </c>
      <c r="AS16" s="125" t="s">
        <v>201</v>
      </c>
      <c r="AT16">
        <f t="shared" si="2"/>
        <v>2</v>
      </c>
      <c r="AU16">
        <v>1</v>
      </c>
      <c r="AY16">
        <v>1</v>
      </c>
    </row>
    <row r="17" spans="1:65" x14ac:dyDescent="0.25">
      <c r="A17" s="125" t="s">
        <v>250</v>
      </c>
      <c r="B17">
        <f t="shared" si="0"/>
        <v>14</v>
      </c>
      <c r="E17">
        <v>6</v>
      </c>
      <c r="K17">
        <v>1</v>
      </c>
      <c r="N17">
        <v>1</v>
      </c>
      <c r="P17">
        <v>2</v>
      </c>
      <c r="S17">
        <v>4</v>
      </c>
      <c r="W17" s="125" t="s">
        <v>250</v>
      </c>
      <c r="X17">
        <f t="shared" si="1"/>
        <v>6</v>
      </c>
      <c r="AA17">
        <v>1</v>
      </c>
      <c r="AG17">
        <v>1</v>
      </c>
      <c r="AL17">
        <v>2</v>
      </c>
      <c r="AO17">
        <v>2</v>
      </c>
      <c r="AS17" s="125" t="s">
        <v>250</v>
      </c>
      <c r="AT17">
        <f t="shared" si="2"/>
        <v>1</v>
      </c>
      <c r="AW17">
        <v>1</v>
      </c>
    </row>
    <row r="18" spans="1:65" x14ac:dyDescent="0.25">
      <c r="A18" s="125" t="s">
        <v>251</v>
      </c>
      <c r="B18">
        <f t="shared" si="0"/>
        <v>19</v>
      </c>
      <c r="C18">
        <v>1</v>
      </c>
      <c r="E18">
        <v>6</v>
      </c>
      <c r="F18">
        <v>1</v>
      </c>
      <c r="I18">
        <v>1</v>
      </c>
      <c r="K18">
        <v>1</v>
      </c>
      <c r="P18">
        <v>1</v>
      </c>
      <c r="R18">
        <v>1</v>
      </c>
      <c r="S18">
        <v>7</v>
      </c>
      <c r="W18" s="125" t="s">
        <v>251</v>
      </c>
      <c r="X18">
        <f t="shared" si="1"/>
        <v>7</v>
      </c>
      <c r="AA18">
        <v>3</v>
      </c>
      <c r="AL18">
        <v>1</v>
      </c>
      <c r="AN18">
        <v>1</v>
      </c>
      <c r="AO18">
        <v>2</v>
      </c>
      <c r="AS18" s="125" t="s">
        <v>251</v>
      </c>
      <c r="AT18">
        <f t="shared" si="2"/>
        <v>1</v>
      </c>
      <c r="BK18">
        <v>1</v>
      </c>
    </row>
    <row r="19" spans="1:65" x14ac:dyDescent="0.25">
      <c r="A19" s="125" t="s">
        <v>252</v>
      </c>
      <c r="B19">
        <f t="shared" si="0"/>
        <v>15</v>
      </c>
      <c r="C19">
        <v>2</v>
      </c>
      <c r="H19">
        <v>1</v>
      </c>
      <c r="I19">
        <v>1</v>
      </c>
      <c r="L19">
        <v>2</v>
      </c>
      <c r="P19">
        <v>3</v>
      </c>
      <c r="Q19">
        <v>5</v>
      </c>
      <c r="U19">
        <v>1</v>
      </c>
      <c r="W19" s="125" t="s">
        <v>252</v>
      </c>
      <c r="X19">
        <f t="shared" si="1"/>
        <v>6</v>
      </c>
      <c r="Y19">
        <v>1</v>
      </c>
      <c r="AL19">
        <v>3</v>
      </c>
      <c r="AM19">
        <v>2</v>
      </c>
      <c r="AS19" s="125" t="s">
        <v>252</v>
      </c>
      <c r="AT19">
        <f t="shared" si="2"/>
        <v>2</v>
      </c>
      <c r="AU19">
        <v>1</v>
      </c>
      <c r="BD19">
        <v>1</v>
      </c>
    </row>
    <row r="20" spans="1:65" x14ac:dyDescent="0.25">
      <c r="A20" s="125" t="s">
        <v>253</v>
      </c>
      <c r="B20">
        <f t="shared" si="0"/>
        <v>19</v>
      </c>
      <c r="E20">
        <v>1</v>
      </c>
      <c r="G20">
        <v>1</v>
      </c>
      <c r="L20">
        <v>3</v>
      </c>
      <c r="P20">
        <v>4</v>
      </c>
      <c r="Q20">
        <v>6</v>
      </c>
      <c r="S20">
        <v>1</v>
      </c>
      <c r="U20">
        <v>3</v>
      </c>
      <c r="W20" s="125" t="s">
        <v>253</v>
      </c>
      <c r="X20">
        <f t="shared" si="1"/>
        <v>5</v>
      </c>
      <c r="AC20">
        <v>1</v>
      </c>
      <c r="AL20">
        <v>1</v>
      </c>
      <c r="AM20">
        <v>1</v>
      </c>
      <c r="AQ20">
        <v>2</v>
      </c>
      <c r="AS20" s="125" t="s">
        <v>253</v>
      </c>
      <c r="AT20">
        <f t="shared" si="2"/>
        <v>2</v>
      </c>
      <c r="AW20">
        <v>1</v>
      </c>
      <c r="BI20">
        <v>1</v>
      </c>
    </row>
    <row r="21" spans="1:65" x14ac:dyDescent="0.25">
      <c r="A21" s="125" t="s">
        <v>200</v>
      </c>
      <c r="B21">
        <f t="shared" si="0"/>
        <v>17</v>
      </c>
      <c r="E21">
        <v>9</v>
      </c>
      <c r="F21">
        <v>2</v>
      </c>
      <c r="N21">
        <v>1</v>
      </c>
      <c r="S21">
        <v>5</v>
      </c>
      <c r="W21" s="125" t="s">
        <v>200</v>
      </c>
      <c r="X21">
        <f t="shared" si="1"/>
        <v>3</v>
      </c>
      <c r="AA21">
        <v>1</v>
      </c>
      <c r="AO21">
        <v>2</v>
      </c>
      <c r="AS21" s="125" t="s">
        <v>200</v>
      </c>
      <c r="AT21">
        <f t="shared" si="2"/>
        <v>5</v>
      </c>
      <c r="AW21">
        <v>3</v>
      </c>
      <c r="BK21">
        <v>2</v>
      </c>
    </row>
    <row r="22" spans="1:65" x14ac:dyDescent="0.25">
      <c r="A22" s="125" t="s">
        <v>254</v>
      </c>
      <c r="B22">
        <f t="shared" si="0"/>
        <v>3</v>
      </c>
      <c r="E22">
        <v>2</v>
      </c>
      <c r="S22">
        <v>1</v>
      </c>
      <c r="W22" s="125" t="s">
        <v>254</v>
      </c>
      <c r="X22">
        <f t="shared" si="1"/>
        <v>1</v>
      </c>
      <c r="AA22">
        <v>1</v>
      </c>
      <c r="AS22" s="125" t="s">
        <v>254</v>
      </c>
      <c r="AT22">
        <f t="shared" si="2"/>
        <v>0</v>
      </c>
    </row>
    <row r="23" spans="1:65" x14ac:dyDescent="0.25">
      <c r="A23" s="125" t="s">
        <v>255</v>
      </c>
      <c r="B23">
        <f t="shared" si="0"/>
        <v>5</v>
      </c>
      <c r="E23">
        <v>1</v>
      </c>
      <c r="H23">
        <v>1</v>
      </c>
      <c r="I23">
        <v>1</v>
      </c>
      <c r="N23">
        <v>1</v>
      </c>
      <c r="Q23">
        <v>1</v>
      </c>
      <c r="W23" s="125" t="s">
        <v>255</v>
      </c>
      <c r="X23">
        <f t="shared" si="1"/>
        <v>0</v>
      </c>
      <c r="AS23" s="125" t="s">
        <v>255</v>
      </c>
      <c r="AT23">
        <f t="shared" si="2"/>
        <v>0</v>
      </c>
    </row>
    <row r="24" spans="1:65" x14ac:dyDescent="0.25">
      <c r="A24" s="125" t="s">
        <v>256</v>
      </c>
      <c r="B24">
        <f t="shared" si="0"/>
        <v>7</v>
      </c>
      <c r="G24">
        <v>1</v>
      </c>
      <c r="I24">
        <v>1</v>
      </c>
      <c r="L24">
        <v>2</v>
      </c>
      <c r="Q24">
        <v>3</v>
      </c>
      <c r="W24" s="125" t="s">
        <v>256</v>
      </c>
      <c r="X24">
        <f t="shared" si="1"/>
        <v>0</v>
      </c>
      <c r="AS24" s="125" t="s">
        <v>256</v>
      </c>
      <c r="AT24">
        <f t="shared" si="2"/>
        <v>0</v>
      </c>
    </row>
    <row r="25" spans="1:65" x14ac:dyDescent="0.25">
      <c r="A25" s="125" t="s">
        <v>257</v>
      </c>
      <c r="B25">
        <f t="shared" si="0"/>
        <v>11</v>
      </c>
      <c r="C25">
        <v>1</v>
      </c>
      <c r="I25">
        <v>2</v>
      </c>
      <c r="L25">
        <v>3</v>
      </c>
      <c r="N25">
        <v>1</v>
      </c>
      <c r="P25">
        <v>1</v>
      </c>
      <c r="Q25">
        <v>3</v>
      </c>
      <c r="W25" s="125" t="s">
        <v>257</v>
      </c>
      <c r="X25">
        <f t="shared" si="1"/>
        <v>4</v>
      </c>
      <c r="Y25">
        <v>1</v>
      </c>
      <c r="AE25">
        <v>1</v>
      </c>
      <c r="AM25">
        <v>2</v>
      </c>
      <c r="AS25" s="125" t="s">
        <v>257</v>
      </c>
      <c r="AT25">
        <f t="shared" si="2"/>
        <v>0</v>
      </c>
    </row>
    <row r="26" spans="1:65" s="128" customFormat="1" x14ac:dyDescent="0.25">
      <c r="A26" s="127" t="s">
        <v>246</v>
      </c>
      <c r="B26" s="128">
        <f t="shared" ref="B26:U26" si="3">SUM(B3:B25)</f>
        <v>344</v>
      </c>
      <c r="C26" s="128">
        <f t="shared" si="3"/>
        <v>9</v>
      </c>
      <c r="D26" s="128">
        <f t="shared" si="3"/>
        <v>0</v>
      </c>
      <c r="E26" s="128">
        <f t="shared" si="3"/>
        <v>51</v>
      </c>
      <c r="F26" s="128">
        <f t="shared" si="3"/>
        <v>5</v>
      </c>
      <c r="G26" s="128">
        <f t="shared" si="3"/>
        <v>9</v>
      </c>
      <c r="H26" s="128">
        <f t="shared" si="3"/>
        <v>8</v>
      </c>
      <c r="I26" s="128">
        <f t="shared" si="3"/>
        <v>8</v>
      </c>
      <c r="J26" s="128">
        <f t="shared" si="3"/>
        <v>1</v>
      </c>
      <c r="K26" s="128">
        <f t="shared" si="3"/>
        <v>3</v>
      </c>
      <c r="L26" s="128">
        <f t="shared" si="3"/>
        <v>41</v>
      </c>
      <c r="M26" s="128">
        <f t="shared" si="3"/>
        <v>2</v>
      </c>
      <c r="N26" s="128">
        <f t="shared" si="3"/>
        <v>11</v>
      </c>
      <c r="O26" s="128">
        <f t="shared" si="3"/>
        <v>3</v>
      </c>
      <c r="P26" s="128">
        <f t="shared" si="3"/>
        <v>17</v>
      </c>
      <c r="Q26" s="128">
        <f t="shared" si="3"/>
        <v>76</v>
      </c>
      <c r="R26" s="128">
        <f t="shared" si="3"/>
        <v>1</v>
      </c>
      <c r="S26" s="128">
        <f t="shared" si="3"/>
        <v>66</v>
      </c>
      <c r="T26" s="128">
        <f t="shared" si="3"/>
        <v>0</v>
      </c>
      <c r="U26" s="128">
        <f t="shared" si="3"/>
        <v>33</v>
      </c>
      <c r="W26" s="127" t="s">
        <v>258</v>
      </c>
      <c r="X26" s="128">
        <f t="shared" ref="X26:AQ26" si="4">SUM(X3:X25)</f>
        <v>87</v>
      </c>
      <c r="Y26" s="128">
        <f t="shared" si="4"/>
        <v>4</v>
      </c>
      <c r="Z26" s="128">
        <f t="shared" si="4"/>
        <v>0</v>
      </c>
      <c r="AA26" s="128">
        <f t="shared" si="4"/>
        <v>15</v>
      </c>
      <c r="AB26" s="128">
        <f t="shared" si="4"/>
        <v>0</v>
      </c>
      <c r="AC26" s="128">
        <f t="shared" si="4"/>
        <v>2</v>
      </c>
      <c r="AD26" s="128">
        <f t="shared" si="4"/>
        <v>1</v>
      </c>
      <c r="AE26" s="128">
        <f t="shared" si="4"/>
        <v>1</v>
      </c>
      <c r="AF26" s="128">
        <f t="shared" si="4"/>
        <v>1</v>
      </c>
      <c r="AG26" s="128">
        <f t="shared" si="4"/>
        <v>2</v>
      </c>
      <c r="AH26" s="128">
        <f t="shared" si="4"/>
        <v>2</v>
      </c>
      <c r="AI26" s="128">
        <f t="shared" si="4"/>
        <v>0</v>
      </c>
      <c r="AJ26" s="128">
        <f t="shared" si="4"/>
        <v>0</v>
      </c>
      <c r="AK26" s="128">
        <f t="shared" si="4"/>
        <v>1</v>
      </c>
      <c r="AL26" s="128">
        <f t="shared" si="4"/>
        <v>11</v>
      </c>
      <c r="AM26" s="128">
        <f t="shared" si="4"/>
        <v>18</v>
      </c>
      <c r="AN26" s="128">
        <f t="shared" si="4"/>
        <v>1</v>
      </c>
      <c r="AO26" s="128">
        <f t="shared" si="4"/>
        <v>21</v>
      </c>
      <c r="AP26" s="128">
        <f t="shared" si="4"/>
        <v>0</v>
      </c>
      <c r="AQ26" s="128">
        <f t="shared" si="4"/>
        <v>7</v>
      </c>
      <c r="AS26" s="127" t="s">
        <v>259</v>
      </c>
      <c r="AT26" s="128">
        <f t="shared" ref="AT26:BM26" si="5">SUM(AT3:AT25)</f>
        <v>29</v>
      </c>
      <c r="AU26" s="128">
        <f t="shared" si="5"/>
        <v>3</v>
      </c>
      <c r="AV26" s="128">
        <f t="shared" si="5"/>
        <v>0</v>
      </c>
      <c r="AW26" s="128">
        <f t="shared" si="5"/>
        <v>8</v>
      </c>
      <c r="AX26" s="128">
        <f t="shared" si="5"/>
        <v>0</v>
      </c>
      <c r="AY26" s="128">
        <f t="shared" si="5"/>
        <v>1</v>
      </c>
      <c r="AZ26" s="128">
        <f t="shared" si="5"/>
        <v>0</v>
      </c>
      <c r="BA26" s="128">
        <f t="shared" si="5"/>
        <v>0</v>
      </c>
      <c r="BB26" s="128">
        <f t="shared" si="5"/>
        <v>0</v>
      </c>
      <c r="BC26" s="128">
        <f t="shared" si="5"/>
        <v>0</v>
      </c>
      <c r="BD26" s="128">
        <f t="shared" si="5"/>
        <v>3</v>
      </c>
      <c r="BE26" s="128">
        <f t="shared" si="5"/>
        <v>0</v>
      </c>
      <c r="BF26" s="128">
        <f t="shared" si="5"/>
        <v>0</v>
      </c>
      <c r="BG26" s="128">
        <f t="shared" si="5"/>
        <v>0</v>
      </c>
      <c r="BH26" s="128">
        <f t="shared" si="5"/>
        <v>1</v>
      </c>
      <c r="BI26" s="128">
        <f t="shared" si="5"/>
        <v>6</v>
      </c>
      <c r="BJ26" s="128">
        <f t="shared" si="5"/>
        <v>0</v>
      </c>
      <c r="BK26" s="128">
        <f t="shared" si="5"/>
        <v>5</v>
      </c>
      <c r="BL26" s="128">
        <f t="shared" si="5"/>
        <v>0</v>
      </c>
      <c r="BM26" s="128">
        <f t="shared" si="5"/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1"/>
  <sheetViews>
    <sheetView workbookViewId="0">
      <selection activeCell="I16" sqref="I16"/>
    </sheetView>
  </sheetViews>
  <sheetFormatPr defaultRowHeight="14.4" x14ac:dyDescent="0.3"/>
  <cols>
    <col min="1" max="1" width="8.88671875" style="144"/>
    <col min="2" max="2" width="4.33203125" style="144" customWidth="1"/>
    <col min="3" max="25" width="3.77734375" style="144" customWidth="1"/>
    <col min="26" max="27" width="8.88671875" style="144"/>
    <col min="28" max="28" width="15.77734375" style="144" customWidth="1"/>
    <col min="29" max="29" width="15.6640625" style="144" customWidth="1"/>
    <col min="30" max="31" width="15.33203125" style="144" customWidth="1"/>
    <col min="32" max="16384" width="8.88671875" style="144"/>
  </cols>
  <sheetData>
    <row r="2" spans="1:33" x14ac:dyDescent="0.3">
      <c r="B2" s="183" t="s">
        <v>484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4" spans="1:33" ht="36.6" x14ac:dyDescent="0.3">
      <c r="B4" s="145" t="s">
        <v>0</v>
      </c>
      <c r="C4" s="145" t="s">
        <v>1</v>
      </c>
      <c r="D4" s="145" t="s">
        <v>2</v>
      </c>
      <c r="E4" s="145" t="s">
        <v>3</v>
      </c>
      <c r="F4" s="145" t="s">
        <v>4</v>
      </c>
      <c r="G4" s="145" t="s">
        <v>5</v>
      </c>
      <c r="H4" s="145" t="s">
        <v>6</v>
      </c>
      <c r="I4" s="145" t="s">
        <v>7</v>
      </c>
      <c r="J4" s="145" t="s">
        <v>483</v>
      </c>
      <c r="K4" s="145" t="s">
        <v>8</v>
      </c>
      <c r="L4" s="145" t="s">
        <v>9</v>
      </c>
      <c r="M4" s="145" t="s">
        <v>10</v>
      </c>
      <c r="N4" s="145" t="s">
        <v>11</v>
      </c>
      <c r="O4" s="145" t="s">
        <v>12</v>
      </c>
      <c r="P4" s="145" t="s">
        <v>13</v>
      </c>
      <c r="Q4" s="145" t="s">
        <v>14</v>
      </c>
      <c r="R4" s="145" t="s">
        <v>15</v>
      </c>
      <c r="S4" s="145" t="s">
        <v>16</v>
      </c>
      <c r="T4" s="145" t="s">
        <v>17</v>
      </c>
      <c r="U4" s="145" t="s">
        <v>18</v>
      </c>
      <c r="V4" s="145" t="s">
        <v>19</v>
      </c>
      <c r="W4" s="145" t="s">
        <v>466</v>
      </c>
      <c r="X4" s="145" t="s">
        <v>467</v>
      </c>
      <c r="Y4" s="145" t="s">
        <v>468</v>
      </c>
      <c r="AB4" s="180" t="s">
        <v>478</v>
      </c>
      <c r="AC4" s="180"/>
      <c r="AD4" s="180"/>
      <c r="AE4" s="180"/>
      <c r="AF4" s="180"/>
      <c r="AG4" s="180"/>
    </row>
    <row r="5" spans="1:33" x14ac:dyDescent="0.3">
      <c r="A5" s="144" t="s">
        <v>261</v>
      </c>
      <c r="B5" s="184">
        <f>SUM(C5:V5)</f>
        <v>111</v>
      </c>
      <c r="C5" s="144">
        <v>6</v>
      </c>
      <c r="D5" s="144">
        <v>2</v>
      </c>
      <c r="E5" s="144">
        <v>14</v>
      </c>
      <c r="F5" s="144">
        <v>1</v>
      </c>
      <c r="G5" s="144">
        <v>2</v>
      </c>
      <c r="H5" s="144">
        <v>0</v>
      </c>
      <c r="I5" s="144">
        <v>5</v>
      </c>
      <c r="K5" s="144">
        <v>2</v>
      </c>
      <c r="L5" s="144">
        <v>4</v>
      </c>
      <c r="M5" s="144">
        <v>8</v>
      </c>
      <c r="N5" s="144">
        <v>3</v>
      </c>
      <c r="O5" s="144">
        <v>0</v>
      </c>
      <c r="P5" s="144">
        <v>0</v>
      </c>
      <c r="Q5" s="144">
        <v>4</v>
      </c>
      <c r="R5" s="144">
        <v>5</v>
      </c>
      <c r="S5" s="144">
        <v>5</v>
      </c>
      <c r="T5" s="144">
        <v>18</v>
      </c>
      <c r="U5" s="144">
        <v>8</v>
      </c>
      <c r="V5" s="144">
        <v>24</v>
      </c>
      <c r="X5" s="144">
        <v>0</v>
      </c>
      <c r="Y5" s="144">
        <v>1</v>
      </c>
      <c r="AB5" s="146" t="s">
        <v>55</v>
      </c>
      <c r="AC5" s="146" t="s">
        <v>262</v>
      </c>
      <c r="AD5" s="146" t="s">
        <v>263</v>
      </c>
      <c r="AE5" s="146" t="s">
        <v>264</v>
      </c>
      <c r="AF5" s="146"/>
      <c r="AG5" s="146" t="s">
        <v>265</v>
      </c>
    </row>
    <row r="6" spans="1:33" x14ac:dyDescent="0.3">
      <c r="A6" s="144" t="s">
        <v>266</v>
      </c>
      <c r="B6" s="184">
        <f>SUM(C6:V6)</f>
        <v>34</v>
      </c>
      <c r="C6" s="144">
        <v>3</v>
      </c>
      <c r="D6" s="144">
        <v>0</v>
      </c>
      <c r="E6" s="144">
        <v>6</v>
      </c>
      <c r="F6" s="144">
        <v>0</v>
      </c>
      <c r="G6" s="144">
        <v>1</v>
      </c>
      <c r="H6" s="144">
        <v>0</v>
      </c>
      <c r="I6" s="144">
        <v>0</v>
      </c>
      <c r="K6" s="144">
        <v>0</v>
      </c>
      <c r="L6" s="144">
        <v>0</v>
      </c>
      <c r="M6" s="144">
        <v>1</v>
      </c>
      <c r="N6" s="144">
        <v>0</v>
      </c>
      <c r="O6" s="144">
        <v>0</v>
      </c>
      <c r="P6" s="144">
        <v>0</v>
      </c>
      <c r="Q6" s="144">
        <v>1</v>
      </c>
      <c r="R6" s="144">
        <v>5</v>
      </c>
      <c r="S6" s="144">
        <v>0</v>
      </c>
      <c r="T6" s="144">
        <v>8</v>
      </c>
      <c r="U6" s="144">
        <v>0</v>
      </c>
      <c r="V6" s="144">
        <v>9</v>
      </c>
      <c r="X6" s="144">
        <v>0</v>
      </c>
      <c r="Y6" s="144">
        <v>0</v>
      </c>
      <c r="AB6" s="147" t="s">
        <v>59</v>
      </c>
      <c r="AC6" s="147" t="s">
        <v>267</v>
      </c>
      <c r="AD6" s="147" t="s">
        <v>268</v>
      </c>
      <c r="AE6" s="147" t="s">
        <v>269</v>
      </c>
      <c r="AF6" s="147"/>
      <c r="AG6" s="147" t="s">
        <v>198</v>
      </c>
    </row>
    <row r="7" spans="1:33" x14ac:dyDescent="0.3">
      <c r="AB7" s="147" t="s">
        <v>59</v>
      </c>
      <c r="AC7" s="147" t="s">
        <v>270</v>
      </c>
      <c r="AD7" s="147" t="s">
        <v>271</v>
      </c>
      <c r="AE7" s="147" t="s">
        <v>272</v>
      </c>
      <c r="AF7" s="147"/>
      <c r="AG7" s="147" t="s">
        <v>223</v>
      </c>
    </row>
    <row r="8" spans="1:33" x14ac:dyDescent="0.3">
      <c r="AB8" s="147" t="s">
        <v>59</v>
      </c>
      <c r="AC8" s="147" t="s">
        <v>273</v>
      </c>
      <c r="AD8" s="147" t="s">
        <v>274</v>
      </c>
      <c r="AE8" s="147" t="s">
        <v>275</v>
      </c>
      <c r="AF8" s="147"/>
      <c r="AG8" s="147" t="s">
        <v>198</v>
      </c>
    </row>
    <row r="9" spans="1:33" x14ac:dyDescent="0.3">
      <c r="B9" s="183" t="s">
        <v>485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AB9" s="147" t="s">
        <v>59</v>
      </c>
      <c r="AC9" s="147" t="s">
        <v>276</v>
      </c>
      <c r="AD9" s="147" t="s">
        <v>277</v>
      </c>
      <c r="AE9" s="147" t="s">
        <v>278</v>
      </c>
      <c r="AF9" s="147"/>
      <c r="AG9" s="147" t="s">
        <v>214</v>
      </c>
    </row>
    <row r="10" spans="1:33" x14ac:dyDescent="0.3">
      <c r="AB10" s="147" t="s">
        <v>59</v>
      </c>
      <c r="AC10" s="147" t="s">
        <v>279</v>
      </c>
      <c r="AD10" s="147" t="s">
        <v>280</v>
      </c>
      <c r="AE10" s="147" t="s">
        <v>281</v>
      </c>
      <c r="AF10" s="147"/>
      <c r="AG10" s="147" t="s">
        <v>253</v>
      </c>
    </row>
    <row r="11" spans="1:33" ht="36.6" x14ac:dyDescent="0.3">
      <c r="B11" s="145" t="s">
        <v>0</v>
      </c>
      <c r="C11" s="145" t="s">
        <v>1</v>
      </c>
      <c r="D11" s="145" t="s">
        <v>2</v>
      </c>
      <c r="E11" s="145" t="s">
        <v>3</v>
      </c>
      <c r="F11" s="145" t="s">
        <v>4</v>
      </c>
      <c r="G11" s="145" t="s">
        <v>5</v>
      </c>
      <c r="H11" s="145" t="s">
        <v>6</v>
      </c>
      <c r="I11" s="145" t="s">
        <v>7</v>
      </c>
      <c r="J11" s="145" t="s">
        <v>483</v>
      </c>
      <c r="K11" s="145" t="s">
        <v>8</v>
      </c>
      <c r="L11" s="145" t="s">
        <v>9</v>
      </c>
      <c r="M11" s="145" t="s">
        <v>10</v>
      </c>
      <c r="N11" s="145" t="s">
        <v>11</v>
      </c>
      <c r="O11" s="145" t="s">
        <v>12</v>
      </c>
      <c r="P11" s="145" t="s">
        <v>13</v>
      </c>
      <c r="Q11" s="145" t="s">
        <v>14</v>
      </c>
      <c r="R11" s="145" t="s">
        <v>15</v>
      </c>
      <c r="S11" s="145" t="s">
        <v>16</v>
      </c>
      <c r="T11" s="145" t="s">
        <v>17</v>
      </c>
      <c r="U11" s="145" t="s">
        <v>18</v>
      </c>
      <c r="V11" s="145" t="s">
        <v>19</v>
      </c>
      <c r="W11" s="145" t="s">
        <v>466</v>
      </c>
      <c r="X11" s="145" t="s">
        <v>467</v>
      </c>
      <c r="Y11" s="145" t="s">
        <v>468</v>
      </c>
      <c r="AB11" s="147" t="s">
        <v>221</v>
      </c>
      <c r="AC11" s="147" t="s">
        <v>282</v>
      </c>
      <c r="AD11" s="147" t="s">
        <v>283</v>
      </c>
      <c r="AE11" s="147" t="s">
        <v>284</v>
      </c>
      <c r="AF11" s="148"/>
      <c r="AG11" s="147" t="s">
        <v>252</v>
      </c>
    </row>
    <row r="12" spans="1:33" x14ac:dyDescent="0.3">
      <c r="A12" s="144" t="s">
        <v>261</v>
      </c>
      <c r="B12" s="184">
        <f>SUM(C12:V12)</f>
        <v>124</v>
      </c>
      <c r="C12" s="182">
        <v>6</v>
      </c>
      <c r="D12" s="182">
        <v>2</v>
      </c>
      <c r="E12" s="182">
        <v>15</v>
      </c>
      <c r="F12" s="182">
        <v>1</v>
      </c>
      <c r="G12" s="182">
        <v>2</v>
      </c>
      <c r="H12" s="182">
        <v>1</v>
      </c>
      <c r="I12" s="182">
        <v>5</v>
      </c>
      <c r="J12" s="182">
        <v>2</v>
      </c>
      <c r="K12" s="182">
        <v>2</v>
      </c>
      <c r="L12" s="182">
        <v>6</v>
      </c>
      <c r="M12" s="182">
        <v>8</v>
      </c>
      <c r="N12" s="182">
        <v>3</v>
      </c>
      <c r="O12" s="182">
        <v>3</v>
      </c>
      <c r="P12" s="182">
        <v>1</v>
      </c>
      <c r="Q12" s="182">
        <v>4</v>
      </c>
      <c r="R12" s="182">
        <v>6</v>
      </c>
      <c r="S12" s="182">
        <v>5</v>
      </c>
      <c r="T12" s="182">
        <v>18</v>
      </c>
      <c r="U12" s="182">
        <v>10</v>
      </c>
      <c r="V12" s="182">
        <v>24</v>
      </c>
      <c r="W12" s="182">
        <v>2</v>
      </c>
      <c r="X12" s="182">
        <v>1</v>
      </c>
      <c r="Y12" s="182">
        <v>1</v>
      </c>
      <c r="AB12" s="147" t="s">
        <v>206</v>
      </c>
      <c r="AC12" s="147" t="s">
        <v>285</v>
      </c>
      <c r="AD12" s="147" t="s">
        <v>286</v>
      </c>
      <c r="AE12" s="147" t="s">
        <v>287</v>
      </c>
      <c r="AF12" s="147"/>
      <c r="AG12" s="148" t="s">
        <v>198</v>
      </c>
    </row>
    <row r="13" spans="1:33" x14ac:dyDescent="0.3">
      <c r="A13" s="144" t="s">
        <v>266</v>
      </c>
      <c r="B13" s="184">
        <f>SUM(C13:V13)</f>
        <v>36</v>
      </c>
      <c r="C13" s="182">
        <v>3</v>
      </c>
      <c r="D13" s="182">
        <v>0</v>
      </c>
      <c r="E13" s="182">
        <v>7</v>
      </c>
      <c r="F13" s="182">
        <v>0</v>
      </c>
      <c r="G13" s="182">
        <v>1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1</v>
      </c>
      <c r="N13" s="182">
        <v>0</v>
      </c>
      <c r="O13" s="182">
        <v>1</v>
      </c>
      <c r="P13" s="182">
        <v>0</v>
      </c>
      <c r="Q13" s="182">
        <v>1</v>
      </c>
      <c r="R13" s="182">
        <v>5</v>
      </c>
      <c r="S13" s="182">
        <v>0</v>
      </c>
      <c r="T13" s="182">
        <v>8</v>
      </c>
      <c r="U13" s="182">
        <v>0</v>
      </c>
      <c r="V13" s="182">
        <v>9</v>
      </c>
      <c r="W13" s="182">
        <v>0</v>
      </c>
      <c r="X13" s="182">
        <v>0</v>
      </c>
      <c r="Y13" s="182">
        <v>0</v>
      </c>
      <c r="AB13" s="147" t="s">
        <v>206</v>
      </c>
      <c r="AC13" s="147" t="s">
        <v>288</v>
      </c>
      <c r="AD13" s="147" t="s">
        <v>289</v>
      </c>
      <c r="AE13" s="147" t="s">
        <v>275</v>
      </c>
      <c r="AF13" s="147"/>
      <c r="AG13" s="148" t="s">
        <v>198</v>
      </c>
    </row>
    <row r="14" spans="1:33" x14ac:dyDescent="0.3">
      <c r="AB14" s="147" t="s">
        <v>206</v>
      </c>
      <c r="AC14" s="147" t="s">
        <v>290</v>
      </c>
      <c r="AD14" s="147" t="s">
        <v>286</v>
      </c>
      <c r="AE14" s="147" t="s">
        <v>269</v>
      </c>
      <c r="AF14" s="147"/>
      <c r="AG14" s="148" t="s">
        <v>215</v>
      </c>
    </row>
    <row r="15" spans="1:33" x14ac:dyDescent="0.3">
      <c r="AB15" s="147" t="s">
        <v>206</v>
      </c>
      <c r="AC15" s="147" t="s">
        <v>291</v>
      </c>
      <c r="AD15" s="147" t="s">
        <v>292</v>
      </c>
      <c r="AE15" s="147" t="s">
        <v>293</v>
      </c>
      <c r="AF15" s="147"/>
      <c r="AG15" s="148" t="s">
        <v>214</v>
      </c>
    </row>
    <row r="16" spans="1:33" x14ac:dyDescent="0.3">
      <c r="AB16" s="147" t="s">
        <v>206</v>
      </c>
      <c r="AC16" s="147" t="s">
        <v>294</v>
      </c>
      <c r="AD16" s="147" t="s">
        <v>295</v>
      </c>
      <c r="AE16" s="147" t="s">
        <v>296</v>
      </c>
      <c r="AF16" s="147"/>
      <c r="AG16" s="148" t="s">
        <v>253</v>
      </c>
    </row>
    <row r="17" spans="28:34" x14ac:dyDescent="0.3">
      <c r="AB17" s="147" t="s">
        <v>206</v>
      </c>
      <c r="AC17" s="147" t="s">
        <v>297</v>
      </c>
      <c r="AD17" s="147" t="s">
        <v>298</v>
      </c>
      <c r="AE17" s="147" t="s">
        <v>299</v>
      </c>
      <c r="AF17" s="147"/>
      <c r="AG17" s="148" t="s">
        <v>223</v>
      </c>
    </row>
    <row r="18" spans="28:34" x14ac:dyDescent="0.3">
      <c r="AB18" s="147" t="s">
        <v>206</v>
      </c>
      <c r="AC18" s="147" t="s">
        <v>300</v>
      </c>
      <c r="AD18" s="147" t="s">
        <v>301</v>
      </c>
      <c r="AE18" s="147" t="s">
        <v>302</v>
      </c>
      <c r="AF18" s="147"/>
      <c r="AG18" s="148" t="s">
        <v>253</v>
      </c>
    </row>
    <row r="19" spans="28:34" x14ac:dyDescent="0.3">
      <c r="AB19" s="147" t="s">
        <v>206</v>
      </c>
      <c r="AC19" s="147" t="s">
        <v>303</v>
      </c>
      <c r="AD19" s="147" t="s">
        <v>304</v>
      </c>
      <c r="AE19" s="147" t="s">
        <v>305</v>
      </c>
      <c r="AF19" s="147"/>
      <c r="AG19" s="148" t="s">
        <v>215</v>
      </c>
    </row>
    <row r="20" spans="28:34" x14ac:dyDescent="0.3">
      <c r="AB20" s="147" t="s">
        <v>206</v>
      </c>
      <c r="AC20" s="147" t="s">
        <v>306</v>
      </c>
      <c r="AD20" s="147" t="s">
        <v>307</v>
      </c>
      <c r="AE20" s="147" t="s">
        <v>308</v>
      </c>
      <c r="AF20" s="147"/>
      <c r="AG20" s="148" t="s">
        <v>223</v>
      </c>
    </row>
    <row r="21" spans="28:34" x14ac:dyDescent="0.3">
      <c r="AB21" s="147" t="s">
        <v>309</v>
      </c>
      <c r="AC21" s="147" t="s">
        <v>310</v>
      </c>
      <c r="AD21" s="147" t="s">
        <v>311</v>
      </c>
      <c r="AE21" s="147" t="s">
        <v>312</v>
      </c>
      <c r="AF21" s="147"/>
      <c r="AG21" s="148" t="s">
        <v>215</v>
      </c>
      <c r="AH21" s="151" t="s">
        <v>479</v>
      </c>
    </row>
    <row r="22" spans="28:34" x14ac:dyDescent="0.3">
      <c r="AB22" s="147" t="s">
        <v>195</v>
      </c>
      <c r="AC22" s="147" t="s">
        <v>313</v>
      </c>
      <c r="AD22" s="147" t="s">
        <v>286</v>
      </c>
      <c r="AE22" s="147" t="s">
        <v>314</v>
      </c>
      <c r="AF22" s="147"/>
      <c r="AG22" s="148" t="s">
        <v>223</v>
      </c>
    </row>
    <row r="23" spans="28:34" x14ac:dyDescent="0.3">
      <c r="AB23" s="147" t="s">
        <v>195</v>
      </c>
      <c r="AC23" s="147" t="s">
        <v>315</v>
      </c>
      <c r="AD23" s="147" t="s">
        <v>289</v>
      </c>
      <c r="AE23" s="147" t="s">
        <v>296</v>
      </c>
      <c r="AF23" s="147"/>
      <c r="AG23" s="148" t="s">
        <v>218</v>
      </c>
    </row>
    <row r="24" spans="28:34" x14ac:dyDescent="0.3">
      <c r="AB24" s="147" t="s">
        <v>195</v>
      </c>
      <c r="AC24" s="147" t="s">
        <v>316</v>
      </c>
      <c r="AD24" s="147" t="s">
        <v>304</v>
      </c>
      <c r="AE24" s="147" t="s">
        <v>317</v>
      </c>
      <c r="AF24" s="147"/>
      <c r="AG24" s="148" t="s">
        <v>198</v>
      </c>
    </row>
    <row r="25" spans="28:34" x14ac:dyDescent="0.3">
      <c r="AB25" s="147" t="s">
        <v>195</v>
      </c>
      <c r="AC25" s="147" t="s">
        <v>273</v>
      </c>
      <c r="AD25" s="147" t="s">
        <v>274</v>
      </c>
      <c r="AE25" s="147" t="s">
        <v>275</v>
      </c>
      <c r="AF25" s="147"/>
      <c r="AG25" s="148" t="s">
        <v>198</v>
      </c>
      <c r="AH25" s="151" t="s">
        <v>479</v>
      </c>
    </row>
    <row r="26" spans="28:34" x14ac:dyDescent="0.3">
      <c r="AB26" s="147" t="s">
        <v>195</v>
      </c>
      <c r="AC26" s="147" t="s">
        <v>318</v>
      </c>
      <c r="AD26" s="147" t="s">
        <v>319</v>
      </c>
      <c r="AE26" s="147" t="s">
        <v>296</v>
      </c>
      <c r="AF26" s="147"/>
      <c r="AG26" s="148" t="s">
        <v>200</v>
      </c>
    </row>
    <row r="27" spans="28:34" x14ac:dyDescent="0.3">
      <c r="AB27" s="147" t="s">
        <v>195</v>
      </c>
      <c r="AC27" s="147" t="s">
        <v>320</v>
      </c>
      <c r="AD27" s="147" t="s">
        <v>321</v>
      </c>
      <c r="AE27" s="147" t="s">
        <v>275</v>
      </c>
      <c r="AF27" s="147"/>
      <c r="AG27" s="148" t="s">
        <v>203</v>
      </c>
    </row>
    <row r="28" spans="28:34" x14ac:dyDescent="0.3">
      <c r="AB28" s="147" t="s">
        <v>195</v>
      </c>
      <c r="AC28" s="147" t="s">
        <v>322</v>
      </c>
      <c r="AD28" s="147" t="s">
        <v>304</v>
      </c>
      <c r="AE28" s="147" t="s">
        <v>296</v>
      </c>
      <c r="AF28" s="147"/>
      <c r="AG28" s="148" t="s">
        <v>200</v>
      </c>
    </row>
    <row r="29" spans="28:34" x14ac:dyDescent="0.3">
      <c r="AB29" s="147" t="s">
        <v>195</v>
      </c>
      <c r="AC29" s="147" t="s">
        <v>323</v>
      </c>
      <c r="AD29" s="147" t="s">
        <v>324</v>
      </c>
      <c r="AE29" s="147" t="s">
        <v>317</v>
      </c>
      <c r="AF29" s="147"/>
      <c r="AG29" s="148" t="s">
        <v>251</v>
      </c>
    </row>
    <row r="30" spans="28:34" x14ac:dyDescent="0.3">
      <c r="AB30" s="147" t="s">
        <v>66</v>
      </c>
      <c r="AC30" s="147" t="s">
        <v>325</v>
      </c>
      <c r="AD30" s="147" t="s">
        <v>271</v>
      </c>
      <c r="AE30" s="147" t="s">
        <v>296</v>
      </c>
      <c r="AF30" s="147"/>
      <c r="AG30" s="148" t="s">
        <v>201</v>
      </c>
    </row>
    <row r="31" spans="28:34" x14ac:dyDescent="0.3">
      <c r="AB31" s="147" t="s">
        <v>66</v>
      </c>
      <c r="AC31" s="147" t="s">
        <v>326</v>
      </c>
      <c r="AD31" s="147" t="s">
        <v>327</v>
      </c>
      <c r="AE31" s="147" t="s">
        <v>328</v>
      </c>
      <c r="AF31" s="147"/>
      <c r="AG31" s="148" t="s">
        <v>213</v>
      </c>
    </row>
    <row r="32" spans="28:34" x14ac:dyDescent="0.3">
      <c r="AB32" s="147" t="s">
        <v>66</v>
      </c>
      <c r="AC32" s="147" t="s">
        <v>329</v>
      </c>
      <c r="AD32" s="147" t="s">
        <v>330</v>
      </c>
      <c r="AE32" s="147" t="s">
        <v>331</v>
      </c>
      <c r="AF32" s="147"/>
      <c r="AG32" s="148" t="s">
        <v>252</v>
      </c>
    </row>
    <row r="33" spans="28:34" x14ac:dyDescent="0.3">
      <c r="AB33" s="147" t="s">
        <v>332</v>
      </c>
      <c r="AC33" s="147" t="s">
        <v>325</v>
      </c>
      <c r="AD33" s="147" t="s">
        <v>271</v>
      </c>
      <c r="AE33" s="147" t="s">
        <v>296</v>
      </c>
      <c r="AF33" s="147"/>
      <c r="AG33" s="148" t="s">
        <v>201</v>
      </c>
    </row>
    <row r="34" spans="28:34" x14ac:dyDescent="0.3">
      <c r="AB34" s="147" t="s">
        <v>62</v>
      </c>
      <c r="AC34" s="147" t="s">
        <v>352</v>
      </c>
      <c r="AD34" s="147" t="s">
        <v>469</v>
      </c>
      <c r="AE34" s="147" t="s">
        <v>470</v>
      </c>
      <c r="AF34" s="147"/>
      <c r="AG34" s="148" t="s">
        <v>213</v>
      </c>
    </row>
    <row r="35" spans="28:34" x14ac:dyDescent="0.3">
      <c r="AB35" s="147" t="s">
        <v>62</v>
      </c>
      <c r="AC35" s="147" t="s">
        <v>436</v>
      </c>
      <c r="AD35" s="147" t="s">
        <v>471</v>
      </c>
      <c r="AE35" s="147" t="s">
        <v>284</v>
      </c>
      <c r="AF35" s="147"/>
      <c r="AG35" s="148" t="s">
        <v>248</v>
      </c>
    </row>
    <row r="36" spans="28:34" x14ac:dyDescent="0.3">
      <c r="AB36" s="147" t="s">
        <v>62</v>
      </c>
      <c r="AC36" s="147" t="s">
        <v>443</v>
      </c>
      <c r="AD36" s="147" t="s">
        <v>324</v>
      </c>
      <c r="AE36" s="147" t="s">
        <v>472</v>
      </c>
      <c r="AF36" s="147"/>
      <c r="AG36" s="148" t="s">
        <v>250</v>
      </c>
    </row>
    <row r="37" spans="28:34" x14ac:dyDescent="0.3">
      <c r="AB37" s="147" t="s">
        <v>62</v>
      </c>
      <c r="AC37" s="147" t="s">
        <v>445</v>
      </c>
      <c r="AD37" s="147" t="s">
        <v>271</v>
      </c>
      <c r="AE37" s="147" t="s">
        <v>269</v>
      </c>
      <c r="AF37" s="147"/>
      <c r="AG37" s="148" t="s">
        <v>200</v>
      </c>
    </row>
    <row r="38" spans="28:34" x14ac:dyDescent="0.3">
      <c r="AB38" s="147" t="s">
        <v>62</v>
      </c>
      <c r="AC38" s="147" t="s">
        <v>384</v>
      </c>
      <c r="AD38" s="147" t="s">
        <v>473</v>
      </c>
      <c r="AE38" s="147" t="s">
        <v>474</v>
      </c>
      <c r="AF38" s="147"/>
      <c r="AG38" s="148" t="s">
        <v>253</v>
      </c>
    </row>
    <row r="39" spans="28:34" x14ac:dyDescent="0.3">
      <c r="AB39" s="147" t="s">
        <v>62</v>
      </c>
      <c r="AC39" s="147" t="s">
        <v>447</v>
      </c>
      <c r="AD39" s="147" t="s">
        <v>298</v>
      </c>
      <c r="AE39" s="147" t="s">
        <v>328</v>
      </c>
      <c r="AF39" s="147"/>
      <c r="AG39" s="148" t="s">
        <v>203</v>
      </c>
    </row>
    <row r="40" spans="28:34" x14ac:dyDescent="0.3">
      <c r="AB40" s="153" t="s">
        <v>62</v>
      </c>
      <c r="AC40" s="154" t="s">
        <v>437</v>
      </c>
      <c r="AD40" s="155" t="s">
        <v>481</v>
      </c>
      <c r="AE40" s="155" t="s">
        <v>284</v>
      </c>
      <c r="AF40" s="147"/>
      <c r="AG40" s="150" t="s">
        <v>218</v>
      </c>
      <c r="AH40" s="149" t="s">
        <v>475</v>
      </c>
    </row>
    <row r="41" spans="28:34" x14ac:dyDescent="0.3">
      <c r="AB41" s="156" t="s">
        <v>476</v>
      </c>
      <c r="AC41" s="156" t="s">
        <v>477</v>
      </c>
      <c r="AD41" s="156" t="s">
        <v>319</v>
      </c>
      <c r="AE41" s="156" t="s">
        <v>480</v>
      </c>
      <c r="AF41" s="157"/>
      <c r="AG41" s="152" t="s">
        <v>452</v>
      </c>
      <c r="AH41" s="151" t="s">
        <v>482</v>
      </c>
    </row>
  </sheetData>
  <mergeCells count="3">
    <mergeCell ref="AB4:AG4"/>
    <mergeCell ref="B2:Y2"/>
    <mergeCell ref="B9:Y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122"/>
  <sheetViews>
    <sheetView topLeftCell="A118" workbookViewId="0">
      <selection activeCell="M113" sqref="M113"/>
    </sheetView>
  </sheetViews>
  <sheetFormatPr defaultRowHeight="14.4" x14ac:dyDescent="0.3"/>
  <cols>
    <col min="1" max="2" width="8.88671875" style="135"/>
    <col min="3" max="3" width="11.33203125" style="135" customWidth="1"/>
    <col min="4" max="4" width="14.21875" style="135" customWidth="1"/>
    <col min="5" max="16384" width="8.88671875" style="135"/>
  </cols>
  <sheetData>
    <row r="6" spans="3:9" x14ac:dyDescent="0.3">
      <c r="C6" s="142" t="s">
        <v>55</v>
      </c>
      <c r="D6" s="142" t="s">
        <v>262</v>
      </c>
      <c r="E6" s="142" t="s">
        <v>462</v>
      </c>
      <c r="F6" s="142" t="s">
        <v>463</v>
      </c>
      <c r="G6" s="142" t="s">
        <v>464</v>
      </c>
      <c r="H6" s="142" t="s">
        <v>265</v>
      </c>
    </row>
    <row r="7" spans="3:9" x14ac:dyDescent="0.3">
      <c r="C7" s="138" t="s">
        <v>59</v>
      </c>
      <c r="D7" s="138" t="s">
        <v>333</v>
      </c>
      <c r="E7" s="138"/>
      <c r="F7" s="138">
        <v>63</v>
      </c>
      <c r="G7" s="138" t="s">
        <v>334</v>
      </c>
      <c r="H7" s="138" t="s">
        <v>213</v>
      </c>
    </row>
    <row r="8" spans="3:9" x14ac:dyDescent="0.3">
      <c r="C8" s="138" t="s">
        <v>59</v>
      </c>
      <c r="D8" s="138" t="s">
        <v>335</v>
      </c>
      <c r="E8" s="138"/>
      <c r="F8" s="138">
        <v>55</v>
      </c>
      <c r="G8" s="138" t="s">
        <v>336</v>
      </c>
      <c r="H8" s="138" t="s">
        <v>213</v>
      </c>
    </row>
    <row r="9" spans="3:9" x14ac:dyDescent="0.3">
      <c r="C9" s="138" t="s">
        <v>59</v>
      </c>
      <c r="D9" s="138" t="s">
        <v>337</v>
      </c>
      <c r="E9" s="138"/>
      <c r="F9" s="138">
        <v>51</v>
      </c>
      <c r="G9" s="138" t="s">
        <v>336</v>
      </c>
      <c r="H9" s="138" t="s">
        <v>213</v>
      </c>
    </row>
    <row r="10" spans="3:9" x14ac:dyDescent="0.3">
      <c r="C10" s="138" t="s">
        <v>59</v>
      </c>
      <c r="D10" s="138" t="s">
        <v>338</v>
      </c>
      <c r="E10" s="138"/>
      <c r="F10" s="138">
        <v>46</v>
      </c>
      <c r="G10" s="138" t="s">
        <v>336</v>
      </c>
      <c r="H10" s="138" t="s">
        <v>196</v>
      </c>
    </row>
    <row r="11" spans="3:9" x14ac:dyDescent="0.3">
      <c r="C11" s="138" t="s">
        <v>59</v>
      </c>
      <c r="D11" s="138" t="s">
        <v>339</v>
      </c>
      <c r="E11" s="138"/>
      <c r="F11" s="138">
        <v>44</v>
      </c>
      <c r="G11" s="138" t="s">
        <v>336</v>
      </c>
      <c r="H11" s="138" t="s">
        <v>213</v>
      </c>
    </row>
    <row r="12" spans="3:9" x14ac:dyDescent="0.3">
      <c r="C12" s="138" t="s">
        <v>59</v>
      </c>
      <c r="D12" s="138" t="s">
        <v>340</v>
      </c>
      <c r="E12" s="138"/>
      <c r="F12" s="138">
        <v>43</v>
      </c>
      <c r="G12" s="138" t="s">
        <v>336</v>
      </c>
      <c r="H12" s="138" t="s">
        <v>213</v>
      </c>
    </row>
    <row r="13" spans="3:9" x14ac:dyDescent="0.3">
      <c r="C13" s="138" t="s">
        <v>59</v>
      </c>
      <c r="D13" s="138" t="s">
        <v>341</v>
      </c>
      <c r="E13" s="138"/>
      <c r="F13" s="138">
        <v>41</v>
      </c>
      <c r="G13" s="138" t="s">
        <v>336</v>
      </c>
      <c r="H13" s="138" t="s">
        <v>213</v>
      </c>
    </row>
    <row r="14" spans="3:9" x14ac:dyDescent="0.3">
      <c r="C14" s="138" t="s">
        <v>59</v>
      </c>
      <c r="D14" s="139" t="s">
        <v>267</v>
      </c>
      <c r="E14" s="139"/>
      <c r="F14" s="139">
        <v>66</v>
      </c>
      <c r="G14" s="139" t="s">
        <v>334</v>
      </c>
      <c r="H14" s="139" t="s">
        <v>198</v>
      </c>
      <c r="I14" s="135" t="s">
        <v>465</v>
      </c>
    </row>
    <row r="15" spans="3:9" x14ac:dyDescent="0.3">
      <c r="C15" s="138" t="s">
        <v>59</v>
      </c>
      <c r="D15" s="139" t="s">
        <v>270</v>
      </c>
      <c r="E15" s="139"/>
      <c r="F15" s="139">
        <v>64</v>
      </c>
      <c r="G15" s="139" t="s">
        <v>334</v>
      </c>
      <c r="H15" s="139" t="s">
        <v>223</v>
      </c>
      <c r="I15" s="135" t="s">
        <v>465</v>
      </c>
    </row>
    <row r="16" spans="3:9" x14ac:dyDescent="0.3">
      <c r="C16" s="138" t="s">
        <v>59</v>
      </c>
      <c r="D16" s="139" t="s">
        <v>273</v>
      </c>
      <c r="E16" s="139"/>
      <c r="F16" s="139">
        <v>56</v>
      </c>
      <c r="G16" s="139" t="s">
        <v>334</v>
      </c>
      <c r="H16" s="139" t="s">
        <v>198</v>
      </c>
      <c r="I16" s="135" t="s">
        <v>465</v>
      </c>
    </row>
    <row r="17" spans="3:9" x14ac:dyDescent="0.3">
      <c r="C17" s="138" t="s">
        <v>59</v>
      </c>
      <c r="D17" s="138" t="s">
        <v>342</v>
      </c>
      <c r="E17" s="138"/>
      <c r="F17" s="138">
        <v>51</v>
      </c>
      <c r="G17" s="138" t="s">
        <v>336</v>
      </c>
      <c r="H17" s="138" t="s">
        <v>211</v>
      </c>
    </row>
    <row r="18" spans="3:9" x14ac:dyDescent="0.3">
      <c r="C18" s="138" t="s">
        <v>59</v>
      </c>
      <c r="D18" s="138" t="s">
        <v>343</v>
      </c>
      <c r="E18" s="138"/>
      <c r="F18" s="138">
        <v>43</v>
      </c>
      <c r="G18" s="138" t="s">
        <v>336</v>
      </c>
      <c r="H18" s="138" t="s">
        <v>249</v>
      </c>
    </row>
    <row r="19" spans="3:9" x14ac:dyDescent="0.3">
      <c r="C19" s="138" t="s">
        <v>59</v>
      </c>
      <c r="D19" s="138" t="s">
        <v>306</v>
      </c>
      <c r="E19" s="138"/>
      <c r="F19" s="138">
        <v>41</v>
      </c>
      <c r="G19" s="138" t="s">
        <v>336</v>
      </c>
      <c r="H19" s="138" t="s">
        <v>223</v>
      </c>
    </row>
    <row r="20" spans="3:9" x14ac:dyDescent="0.3">
      <c r="C20" s="138" t="s">
        <v>59</v>
      </c>
      <c r="D20" s="139" t="s">
        <v>276</v>
      </c>
      <c r="E20" s="139"/>
      <c r="F20" s="139">
        <v>70</v>
      </c>
      <c r="G20" s="139" t="s">
        <v>334</v>
      </c>
      <c r="H20" s="139" t="s">
        <v>214</v>
      </c>
      <c r="I20" s="135" t="s">
        <v>465</v>
      </c>
    </row>
    <row r="21" spans="3:9" x14ac:dyDescent="0.3">
      <c r="C21" s="138" t="s">
        <v>59</v>
      </c>
      <c r="D21" s="139" t="s">
        <v>279</v>
      </c>
      <c r="E21" s="139"/>
      <c r="F21" s="139">
        <v>62</v>
      </c>
      <c r="G21" s="139" t="s">
        <v>334</v>
      </c>
      <c r="H21" s="139" t="s">
        <v>253</v>
      </c>
      <c r="I21" s="135" t="s">
        <v>465</v>
      </c>
    </row>
    <row r="22" spans="3:9" x14ac:dyDescent="0.3">
      <c r="C22" s="138" t="s">
        <v>59</v>
      </c>
      <c r="D22" s="138" t="s">
        <v>344</v>
      </c>
      <c r="E22" s="138"/>
      <c r="F22" s="138">
        <v>54</v>
      </c>
      <c r="G22" s="138" t="s">
        <v>336</v>
      </c>
      <c r="H22" s="138" t="s">
        <v>257</v>
      </c>
    </row>
    <row r="23" spans="3:9" x14ac:dyDescent="0.3">
      <c r="C23" s="138" t="s">
        <v>59</v>
      </c>
      <c r="D23" s="138" t="s">
        <v>345</v>
      </c>
      <c r="E23" s="138"/>
      <c r="F23" s="138">
        <v>52</v>
      </c>
      <c r="G23" s="138" t="s">
        <v>336</v>
      </c>
      <c r="H23" s="138" t="s">
        <v>252</v>
      </c>
    </row>
    <row r="24" spans="3:9" x14ac:dyDescent="0.3">
      <c r="C24" s="138" t="s">
        <v>59</v>
      </c>
      <c r="D24" s="138" t="s">
        <v>303</v>
      </c>
      <c r="E24" s="138"/>
      <c r="F24" s="138">
        <v>49</v>
      </c>
      <c r="G24" s="138" t="s">
        <v>336</v>
      </c>
      <c r="H24" s="138" t="s">
        <v>215</v>
      </c>
    </row>
    <row r="25" spans="3:9" x14ac:dyDescent="0.3">
      <c r="C25" s="138" t="s">
        <v>59</v>
      </c>
      <c r="D25" s="138" t="s">
        <v>346</v>
      </c>
      <c r="E25" s="138"/>
      <c r="F25" s="138">
        <v>48</v>
      </c>
      <c r="G25" s="138" t="s">
        <v>336</v>
      </c>
      <c r="H25" s="138" t="s">
        <v>203</v>
      </c>
    </row>
    <row r="26" spans="3:9" x14ac:dyDescent="0.3">
      <c r="C26" s="138" t="s">
        <v>59</v>
      </c>
      <c r="D26" s="138" t="s">
        <v>347</v>
      </c>
      <c r="E26" s="138"/>
      <c r="F26" s="138">
        <v>45</v>
      </c>
      <c r="G26" s="138" t="s">
        <v>336</v>
      </c>
      <c r="H26" s="138" t="s">
        <v>252</v>
      </c>
    </row>
    <row r="27" spans="3:9" x14ac:dyDescent="0.3">
      <c r="C27" s="138" t="s">
        <v>59</v>
      </c>
      <c r="D27" s="138" t="s">
        <v>348</v>
      </c>
      <c r="E27" s="138"/>
      <c r="F27" s="138">
        <v>43</v>
      </c>
      <c r="G27" s="138" t="s">
        <v>336</v>
      </c>
      <c r="H27" s="138" t="s">
        <v>214</v>
      </c>
    </row>
    <row r="28" spans="3:9" x14ac:dyDescent="0.3">
      <c r="C28" s="138" t="s">
        <v>59</v>
      </c>
      <c r="D28" s="138" t="s">
        <v>349</v>
      </c>
      <c r="E28" s="138"/>
      <c r="F28" s="138">
        <v>42</v>
      </c>
      <c r="G28" s="138" t="s">
        <v>336</v>
      </c>
      <c r="H28" s="138" t="s">
        <v>257</v>
      </c>
    </row>
    <row r="29" spans="3:9" x14ac:dyDescent="0.3">
      <c r="C29" s="138" t="s">
        <v>59</v>
      </c>
      <c r="D29" s="138" t="s">
        <v>350</v>
      </c>
      <c r="E29" s="138"/>
      <c r="F29" s="138">
        <v>42</v>
      </c>
      <c r="G29" s="138" t="s">
        <v>336</v>
      </c>
      <c r="H29" s="138" t="s">
        <v>201</v>
      </c>
    </row>
    <row r="30" spans="3:9" x14ac:dyDescent="0.3">
      <c r="C30" s="138" t="s">
        <v>59</v>
      </c>
      <c r="D30" s="138" t="s">
        <v>351</v>
      </c>
      <c r="E30" s="138"/>
      <c r="F30" s="138">
        <v>41</v>
      </c>
      <c r="G30" s="138" t="s">
        <v>336</v>
      </c>
      <c r="H30" s="138" t="s">
        <v>253</v>
      </c>
    </row>
    <row r="31" spans="3:9" x14ac:dyDescent="0.3">
      <c r="C31" s="138" t="s">
        <v>13</v>
      </c>
      <c r="D31" s="136" t="s">
        <v>352</v>
      </c>
      <c r="E31" s="136" t="s">
        <v>353</v>
      </c>
      <c r="F31" s="136">
        <v>50</v>
      </c>
      <c r="G31" s="136" t="s">
        <v>336</v>
      </c>
      <c r="H31" s="137" t="s">
        <v>213</v>
      </c>
    </row>
    <row r="32" spans="3:9" x14ac:dyDescent="0.3">
      <c r="C32" s="138" t="s">
        <v>16</v>
      </c>
      <c r="D32" s="138" t="s">
        <v>354</v>
      </c>
      <c r="E32" s="138" t="s">
        <v>355</v>
      </c>
      <c r="F32" s="138">
        <v>83</v>
      </c>
      <c r="G32" s="138" t="s">
        <v>336</v>
      </c>
      <c r="H32" s="140" t="s">
        <v>251</v>
      </c>
    </row>
    <row r="33" spans="3:9" x14ac:dyDescent="0.3">
      <c r="C33" s="138" t="s">
        <v>10</v>
      </c>
      <c r="D33" s="138" t="s">
        <v>341</v>
      </c>
      <c r="E33" s="138" t="s">
        <v>356</v>
      </c>
      <c r="F33" s="138">
        <v>41</v>
      </c>
      <c r="G33" s="138" t="s">
        <v>336</v>
      </c>
      <c r="H33" s="140" t="s">
        <v>213</v>
      </c>
    </row>
    <row r="34" spans="3:9" x14ac:dyDescent="0.3">
      <c r="C34" s="138" t="s">
        <v>10</v>
      </c>
      <c r="D34" s="138" t="s">
        <v>335</v>
      </c>
      <c r="E34" s="138" t="s">
        <v>357</v>
      </c>
      <c r="F34" s="138">
        <v>40</v>
      </c>
      <c r="G34" s="138" t="s">
        <v>336</v>
      </c>
      <c r="H34" s="140" t="s">
        <v>213</v>
      </c>
    </row>
    <row r="35" spans="3:9" x14ac:dyDescent="0.3">
      <c r="C35" s="138" t="s">
        <v>10</v>
      </c>
      <c r="D35" s="138" t="s">
        <v>285</v>
      </c>
      <c r="E35" s="138" t="s">
        <v>358</v>
      </c>
      <c r="F35" s="138">
        <v>42</v>
      </c>
      <c r="G35" s="138" t="s">
        <v>334</v>
      </c>
      <c r="H35" s="140" t="s">
        <v>198</v>
      </c>
    </row>
    <row r="36" spans="3:9" x14ac:dyDescent="0.3">
      <c r="C36" s="138" t="s">
        <v>10</v>
      </c>
      <c r="D36" s="138" t="s">
        <v>297</v>
      </c>
      <c r="E36" s="138" t="s">
        <v>359</v>
      </c>
      <c r="F36" s="138">
        <v>41</v>
      </c>
      <c r="G36" s="138" t="s">
        <v>334</v>
      </c>
      <c r="H36" s="140" t="s">
        <v>223</v>
      </c>
    </row>
    <row r="37" spans="3:9" x14ac:dyDescent="0.3">
      <c r="C37" s="138" t="s">
        <v>10</v>
      </c>
      <c r="D37" s="139" t="s">
        <v>282</v>
      </c>
      <c r="E37" s="139" t="s">
        <v>360</v>
      </c>
      <c r="F37" s="139">
        <v>49</v>
      </c>
      <c r="G37" s="139" t="s">
        <v>334</v>
      </c>
      <c r="H37" s="141" t="s">
        <v>252</v>
      </c>
      <c r="I37" s="135" t="s">
        <v>465</v>
      </c>
    </row>
    <row r="38" spans="3:9" x14ac:dyDescent="0.3">
      <c r="C38" s="138" t="s">
        <v>19</v>
      </c>
      <c r="D38" s="139" t="s">
        <v>285</v>
      </c>
      <c r="E38" s="139" t="s">
        <v>358</v>
      </c>
      <c r="F38" s="139">
        <v>145</v>
      </c>
      <c r="G38" s="139" t="s">
        <v>334</v>
      </c>
      <c r="H38" s="141" t="s">
        <v>198</v>
      </c>
      <c r="I38" s="135" t="s">
        <v>465</v>
      </c>
    </row>
    <row r="39" spans="3:9" x14ac:dyDescent="0.3">
      <c r="C39" s="138" t="s">
        <v>19</v>
      </c>
      <c r="D39" s="139" t="s">
        <v>288</v>
      </c>
      <c r="E39" s="139" t="s">
        <v>361</v>
      </c>
      <c r="F39" s="139">
        <v>126</v>
      </c>
      <c r="G39" s="139" t="s">
        <v>334</v>
      </c>
      <c r="H39" s="141" t="s">
        <v>198</v>
      </c>
      <c r="I39" s="135" t="s">
        <v>465</v>
      </c>
    </row>
    <row r="40" spans="3:9" x14ac:dyDescent="0.3">
      <c r="C40" s="138" t="s">
        <v>19</v>
      </c>
      <c r="D40" s="139" t="s">
        <v>290</v>
      </c>
      <c r="E40" s="139" t="s">
        <v>359</v>
      </c>
      <c r="F40" s="139">
        <v>124</v>
      </c>
      <c r="G40" s="139" t="s">
        <v>336</v>
      </c>
      <c r="H40" s="141" t="s">
        <v>215</v>
      </c>
      <c r="I40" s="135" t="s">
        <v>465</v>
      </c>
    </row>
    <row r="41" spans="3:9" x14ac:dyDescent="0.3">
      <c r="C41" s="138" t="s">
        <v>19</v>
      </c>
      <c r="D41" s="139" t="s">
        <v>291</v>
      </c>
      <c r="E41" s="139" t="s">
        <v>362</v>
      </c>
      <c r="F41" s="139">
        <v>122</v>
      </c>
      <c r="G41" s="139" t="s">
        <v>336</v>
      </c>
      <c r="H41" s="141" t="s">
        <v>214</v>
      </c>
      <c r="I41" s="135" t="s">
        <v>465</v>
      </c>
    </row>
    <row r="42" spans="3:9" x14ac:dyDescent="0.3">
      <c r="C42" s="138" t="s">
        <v>19</v>
      </c>
      <c r="D42" s="139" t="s">
        <v>294</v>
      </c>
      <c r="E42" s="139" t="s">
        <v>363</v>
      </c>
      <c r="F42" s="139">
        <v>118</v>
      </c>
      <c r="G42" s="139" t="s">
        <v>336</v>
      </c>
      <c r="H42" s="141" t="s">
        <v>253</v>
      </c>
      <c r="I42" s="135" t="s">
        <v>465</v>
      </c>
    </row>
    <row r="43" spans="3:9" x14ac:dyDescent="0.3">
      <c r="C43" s="138" t="s">
        <v>19</v>
      </c>
      <c r="D43" s="139" t="s">
        <v>297</v>
      </c>
      <c r="E43" s="139" t="s">
        <v>359</v>
      </c>
      <c r="F43" s="139">
        <v>113</v>
      </c>
      <c r="G43" s="139" t="s">
        <v>336</v>
      </c>
      <c r="H43" s="141" t="s">
        <v>223</v>
      </c>
      <c r="I43" s="135" t="s">
        <v>465</v>
      </c>
    </row>
    <row r="44" spans="3:9" x14ac:dyDescent="0.3">
      <c r="C44" s="138" t="s">
        <v>19</v>
      </c>
      <c r="D44" s="139" t="s">
        <v>300</v>
      </c>
      <c r="E44" s="139" t="s">
        <v>353</v>
      </c>
      <c r="F44" s="139">
        <v>110</v>
      </c>
      <c r="G44" s="139" t="s">
        <v>336</v>
      </c>
      <c r="H44" s="141" t="s">
        <v>253</v>
      </c>
      <c r="I44" s="135" t="s">
        <v>465</v>
      </c>
    </row>
    <row r="45" spans="3:9" x14ac:dyDescent="0.3">
      <c r="C45" s="138" t="s">
        <v>19</v>
      </c>
      <c r="D45" s="139" t="s">
        <v>303</v>
      </c>
      <c r="E45" s="139" t="s">
        <v>364</v>
      </c>
      <c r="F45" s="139">
        <v>108</v>
      </c>
      <c r="G45" s="139" t="s">
        <v>336</v>
      </c>
      <c r="H45" s="141" t="s">
        <v>215</v>
      </c>
      <c r="I45" s="135" t="s">
        <v>465</v>
      </c>
    </row>
    <row r="46" spans="3:9" x14ac:dyDescent="0.3">
      <c r="C46" s="138" t="s">
        <v>19</v>
      </c>
      <c r="D46" s="139" t="s">
        <v>306</v>
      </c>
      <c r="E46" s="139" t="s">
        <v>365</v>
      </c>
      <c r="F46" s="139">
        <v>101</v>
      </c>
      <c r="G46" s="139" t="s">
        <v>336</v>
      </c>
      <c r="H46" s="141" t="s">
        <v>223</v>
      </c>
      <c r="I46" s="135" t="s">
        <v>465</v>
      </c>
    </row>
    <row r="47" spans="3:9" x14ac:dyDescent="0.3">
      <c r="C47" s="138" t="s">
        <v>14</v>
      </c>
      <c r="D47" s="138" t="s">
        <v>366</v>
      </c>
      <c r="E47" s="138" t="s">
        <v>367</v>
      </c>
      <c r="F47" s="138">
        <v>49</v>
      </c>
      <c r="G47" s="138" t="s">
        <v>336</v>
      </c>
      <c r="H47" s="140" t="s">
        <v>196</v>
      </c>
    </row>
    <row r="48" spans="3:9" x14ac:dyDescent="0.3">
      <c r="C48" s="138" t="s">
        <v>14</v>
      </c>
      <c r="D48" s="138" t="s">
        <v>368</v>
      </c>
      <c r="E48" s="138" t="s">
        <v>369</v>
      </c>
      <c r="F48" s="138">
        <v>69.5</v>
      </c>
      <c r="G48" s="138" t="s">
        <v>336</v>
      </c>
      <c r="H48" s="140" t="s">
        <v>218</v>
      </c>
    </row>
    <row r="49" spans="3:9" x14ac:dyDescent="0.3">
      <c r="C49" s="138" t="s">
        <v>14</v>
      </c>
      <c r="D49" s="138" t="s">
        <v>370</v>
      </c>
      <c r="E49" s="138" t="s">
        <v>371</v>
      </c>
      <c r="F49" s="138">
        <v>58</v>
      </c>
      <c r="G49" s="138" t="s">
        <v>336</v>
      </c>
      <c r="H49" s="140" t="s">
        <v>248</v>
      </c>
    </row>
    <row r="50" spans="3:9" x14ac:dyDescent="0.3">
      <c r="C50" s="138" t="s">
        <v>14</v>
      </c>
      <c r="D50" s="138" t="s">
        <v>372</v>
      </c>
      <c r="E50" s="138" t="s">
        <v>373</v>
      </c>
      <c r="F50" s="138">
        <v>52</v>
      </c>
      <c r="G50" s="138" t="s">
        <v>336</v>
      </c>
      <c r="H50" s="140" t="s">
        <v>211</v>
      </c>
    </row>
    <row r="51" spans="3:9" x14ac:dyDescent="0.3">
      <c r="C51" s="138" t="s">
        <v>14</v>
      </c>
      <c r="D51" s="139" t="s">
        <v>310</v>
      </c>
      <c r="E51" s="139" t="s">
        <v>374</v>
      </c>
      <c r="F51" s="139">
        <v>75.5</v>
      </c>
      <c r="G51" s="139" t="s">
        <v>334</v>
      </c>
      <c r="H51" s="141" t="s">
        <v>215</v>
      </c>
      <c r="I51" s="135" t="s">
        <v>465</v>
      </c>
    </row>
    <row r="52" spans="3:9" x14ac:dyDescent="0.3">
      <c r="C52" s="138" t="s">
        <v>14</v>
      </c>
      <c r="D52" s="138" t="s">
        <v>375</v>
      </c>
      <c r="E52" s="138" t="s">
        <v>376</v>
      </c>
      <c r="F52" s="138">
        <v>65.5</v>
      </c>
      <c r="G52" s="138" t="s">
        <v>336</v>
      </c>
      <c r="H52" s="140" t="s">
        <v>250</v>
      </c>
    </row>
    <row r="53" spans="3:9" x14ac:dyDescent="0.3">
      <c r="C53" s="138" t="s">
        <v>14</v>
      </c>
      <c r="D53" s="138" t="s">
        <v>377</v>
      </c>
      <c r="E53" s="138" t="s">
        <v>378</v>
      </c>
      <c r="F53" s="138">
        <v>60.5</v>
      </c>
      <c r="G53" s="138" t="s">
        <v>336</v>
      </c>
      <c r="H53" s="140" t="s">
        <v>252</v>
      </c>
    </row>
    <row r="54" spans="3:9" x14ac:dyDescent="0.3">
      <c r="C54" s="138" t="s">
        <v>14</v>
      </c>
      <c r="D54" s="138" t="s">
        <v>379</v>
      </c>
      <c r="E54" s="138" t="s">
        <v>380</v>
      </c>
      <c r="F54" s="138">
        <v>59.5</v>
      </c>
      <c r="G54" s="138" t="s">
        <v>336</v>
      </c>
      <c r="H54" s="140" t="s">
        <v>252</v>
      </c>
    </row>
    <row r="55" spans="3:9" x14ac:dyDescent="0.3">
      <c r="C55" s="138" t="s">
        <v>14</v>
      </c>
      <c r="D55" s="138" t="s">
        <v>381</v>
      </c>
      <c r="E55" s="138" t="s">
        <v>382</v>
      </c>
      <c r="F55" s="138">
        <v>58.5</v>
      </c>
      <c r="G55" s="138" t="s">
        <v>336</v>
      </c>
      <c r="H55" s="140" t="s">
        <v>251</v>
      </c>
    </row>
    <row r="56" spans="3:9" x14ac:dyDescent="0.3">
      <c r="C56" s="138" t="s">
        <v>14</v>
      </c>
      <c r="D56" s="138" t="s">
        <v>329</v>
      </c>
      <c r="E56" s="138" t="s">
        <v>383</v>
      </c>
      <c r="F56" s="138">
        <v>56</v>
      </c>
      <c r="G56" s="138" t="s">
        <v>336</v>
      </c>
      <c r="H56" s="140" t="s">
        <v>252</v>
      </c>
    </row>
    <row r="57" spans="3:9" x14ac:dyDescent="0.3">
      <c r="C57" s="138" t="s">
        <v>14</v>
      </c>
      <c r="D57" s="138" t="s">
        <v>384</v>
      </c>
      <c r="E57" s="138" t="s">
        <v>359</v>
      </c>
      <c r="F57" s="138">
        <v>55.5</v>
      </c>
      <c r="G57" s="138" t="s">
        <v>336</v>
      </c>
      <c r="H57" s="140" t="s">
        <v>253</v>
      </c>
    </row>
    <row r="58" spans="3:9" x14ac:dyDescent="0.3">
      <c r="C58" s="138" t="s">
        <v>14</v>
      </c>
      <c r="D58" s="138" t="s">
        <v>385</v>
      </c>
      <c r="E58" s="138" t="s">
        <v>386</v>
      </c>
      <c r="F58" s="138">
        <v>55</v>
      </c>
      <c r="G58" s="138" t="s">
        <v>336</v>
      </c>
      <c r="H58" s="140" t="s">
        <v>250</v>
      </c>
    </row>
    <row r="59" spans="3:9" x14ac:dyDescent="0.3">
      <c r="C59" s="138" t="s">
        <v>9</v>
      </c>
      <c r="D59" s="138" t="s">
        <v>387</v>
      </c>
      <c r="E59" s="138" t="s">
        <v>388</v>
      </c>
      <c r="F59" s="138">
        <v>102.5</v>
      </c>
      <c r="G59" s="138" t="s">
        <v>336</v>
      </c>
      <c r="H59" s="140" t="s">
        <v>250</v>
      </c>
    </row>
    <row r="60" spans="3:9" x14ac:dyDescent="0.3">
      <c r="C60" s="138" t="s">
        <v>9</v>
      </c>
      <c r="D60" s="138" t="s">
        <v>310</v>
      </c>
      <c r="E60" s="138" t="s">
        <v>374</v>
      </c>
      <c r="F60" s="138">
        <v>86.5</v>
      </c>
      <c r="G60" s="138" t="s">
        <v>336</v>
      </c>
      <c r="H60" s="140" t="s">
        <v>215</v>
      </c>
    </row>
    <row r="61" spans="3:9" x14ac:dyDescent="0.3">
      <c r="C61" s="138" t="s">
        <v>17</v>
      </c>
      <c r="D61" s="138" t="s">
        <v>389</v>
      </c>
      <c r="E61" s="138" t="s">
        <v>361</v>
      </c>
      <c r="F61" s="138">
        <v>80.5</v>
      </c>
      <c r="G61" s="138" t="s">
        <v>334</v>
      </c>
      <c r="H61" s="140" t="s">
        <v>213</v>
      </c>
    </row>
    <row r="62" spans="3:9" x14ac:dyDescent="0.3">
      <c r="C62" s="138" t="s">
        <v>17</v>
      </c>
      <c r="D62" s="138" t="s">
        <v>352</v>
      </c>
      <c r="E62" s="138" t="s">
        <v>353</v>
      </c>
      <c r="F62" s="138">
        <v>69.5</v>
      </c>
      <c r="G62" s="138" t="s">
        <v>336</v>
      </c>
      <c r="H62" s="140" t="s">
        <v>213</v>
      </c>
    </row>
    <row r="63" spans="3:9" x14ac:dyDescent="0.3">
      <c r="C63" s="138" t="s">
        <v>17</v>
      </c>
      <c r="D63" s="138" t="s">
        <v>366</v>
      </c>
      <c r="E63" s="138" t="s">
        <v>367</v>
      </c>
      <c r="F63" s="138">
        <v>65</v>
      </c>
      <c r="G63" s="138" t="s">
        <v>336</v>
      </c>
      <c r="H63" s="140" t="s">
        <v>196</v>
      </c>
    </row>
    <row r="64" spans="3:9" x14ac:dyDescent="0.3">
      <c r="C64" s="138" t="s">
        <v>17</v>
      </c>
      <c r="D64" s="139" t="s">
        <v>313</v>
      </c>
      <c r="E64" s="139" t="s">
        <v>359</v>
      </c>
      <c r="F64" s="139">
        <v>93</v>
      </c>
      <c r="G64" s="139" t="s">
        <v>336</v>
      </c>
      <c r="H64" s="141" t="s">
        <v>223</v>
      </c>
      <c r="I64" s="135" t="s">
        <v>465</v>
      </c>
    </row>
    <row r="65" spans="3:9" x14ac:dyDescent="0.3">
      <c r="C65" s="138" t="s">
        <v>17</v>
      </c>
      <c r="D65" s="139" t="s">
        <v>315</v>
      </c>
      <c r="E65" s="139" t="s">
        <v>390</v>
      </c>
      <c r="F65" s="139">
        <v>92</v>
      </c>
      <c r="G65" s="139" t="s">
        <v>336</v>
      </c>
      <c r="H65" s="141" t="s">
        <v>218</v>
      </c>
      <c r="I65" s="135" t="s">
        <v>465</v>
      </c>
    </row>
    <row r="66" spans="3:9" x14ac:dyDescent="0.3">
      <c r="C66" s="138" t="s">
        <v>17</v>
      </c>
      <c r="D66" s="139" t="s">
        <v>316</v>
      </c>
      <c r="E66" s="139" t="s">
        <v>359</v>
      </c>
      <c r="F66" s="139">
        <v>81</v>
      </c>
      <c r="G66" s="139" t="s">
        <v>336</v>
      </c>
      <c r="H66" s="141" t="s">
        <v>198</v>
      </c>
      <c r="I66" s="135" t="s">
        <v>465</v>
      </c>
    </row>
    <row r="67" spans="3:9" x14ac:dyDescent="0.3">
      <c r="C67" s="138" t="s">
        <v>17</v>
      </c>
      <c r="D67" s="139" t="s">
        <v>273</v>
      </c>
      <c r="E67" s="139" t="s">
        <v>391</v>
      </c>
      <c r="F67" s="139">
        <v>80</v>
      </c>
      <c r="G67" s="139" t="s">
        <v>336</v>
      </c>
      <c r="H67" s="141" t="s">
        <v>198</v>
      </c>
      <c r="I67" s="135" t="s">
        <v>465</v>
      </c>
    </row>
    <row r="68" spans="3:9" x14ac:dyDescent="0.3">
      <c r="C68" s="138" t="s">
        <v>17</v>
      </c>
      <c r="D68" s="138" t="s">
        <v>392</v>
      </c>
      <c r="E68" s="138" t="s">
        <v>393</v>
      </c>
      <c r="F68" s="138">
        <v>75.5</v>
      </c>
      <c r="G68" s="138" t="s">
        <v>336</v>
      </c>
      <c r="H68" s="140" t="s">
        <v>248</v>
      </c>
    </row>
    <row r="69" spans="3:9" x14ac:dyDescent="0.3">
      <c r="C69" s="138" t="s">
        <v>17</v>
      </c>
      <c r="D69" s="138" t="s">
        <v>394</v>
      </c>
      <c r="E69" s="138" t="s">
        <v>395</v>
      </c>
      <c r="F69" s="138">
        <v>74</v>
      </c>
      <c r="G69" s="138" t="s">
        <v>336</v>
      </c>
      <c r="H69" s="140" t="s">
        <v>248</v>
      </c>
    </row>
    <row r="70" spans="3:9" x14ac:dyDescent="0.3">
      <c r="C70" s="138" t="s">
        <v>17</v>
      </c>
      <c r="D70" s="138" t="s">
        <v>396</v>
      </c>
      <c r="E70" s="138" t="s">
        <v>397</v>
      </c>
      <c r="F70" s="138">
        <v>72</v>
      </c>
      <c r="G70" s="138" t="s">
        <v>336</v>
      </c>
      <c r="H70" s="140" t="s">
        <v>211</v>
      </c>
    </row>
    <row r="71" spans="3:9" x14ac:dyDescent="0.3">
      <c r="C71" s="138" t="s">
        <v>17</v>
      </c>
      <c r="D71" s="138" t="s">
        <v>398</v>
      </c>
      <c r="E71" s="138" t="s">
        <v>399</v>
      </c>
      <c r="F71" s="138">
        <v>72</v>
      </c>
      <c r="G71" s="138" t="s">
        <v>336</v>
      </c>
      <c r="H71" s="140" t="s">
        <v>218</v>
      </c>
    </row>
    <row r="72" spans="3:9" x14ac:dyDescent="0.3">
      <c r="C72" s="138" t="s">
        <v>17</v>
      </c>
      <c r="D72" s="138" t="s">
        <v>400</v>
      </c>
      <c r="E72" s="138" t="s">
        <v>401</v>
      </c>
      <c r="F72" s="138">
        <v>70.5</v>
      </c>
      <c r="G72" s="138" t="s">
        <v>336</v>
      </c>
      <c r="H72" s="140" t="s">
        <v>211</v>
      </c>
    </row>
    <row r="73" spans="3:9" x14ac:dyDescent="0.3">
      <c r="C73" s="138" t="s">
        <v>17</v>
      </c>
      <c r="D73" s="139" t="s">
        <v>318</v>
      </c>
      <c r="E73" s="139" t="s">
        <v>363</v>
      </c>
      <c r="F73" s="139">
        <v>115</v>
      </c>
      <c r="G73" s="139" t="s">
        <v>334</v>
      </c>
      <c r="H73" s="141" t="s">
        <v>200</v>
      </c>
      <c r="I73" s="135" t="s">
        <v>465</v>
      </c>
    </row>
    <row r="74" spans="3:9" x14ac:dyDescent="0.3">
      <c r="C74" s="138" t="s">
        <v>17</v>
      </c>
      <c r="D74" s="139" t="s">
        <v>320</v>
      </c>
      <c r="E74" s="139" t="s">
        <v>402</v>
      </c>
      <c r="F74" s="139">
        <v>112.5</v>
      </c>
      <c r="G74" s="139" t="s">
        <v>334</v>
      </c>
      <c r="H74" s="141" t="s">
        <v>203</v>
      </c>
      <c r="I74" s="135" t="s">
        <v>465</v>
      </c>
    </row>
    <row r="75" spans="3:9" x14ac:dyDescent="0.3">
      <c r="C75" s="138" t="s">
        <v>17</v>
      </c>
      <c r="D75" s="139" t="s">
        <v>322</v>
      </c>
      <c r="E75" s="139" t="s">
        <v>363</v>
      </c>
      <c r="F75" s="139">
        <v>111</v>
      </c>
      <c r="G75" s="139" t="s">
        <v>334</v>
      </c>
      <c r="H75" s="141" t="s">
        <v>200</v>
      </c>
      <c r="I75" s="135" t="s">
        <v>465</v>
      </c>
    </row>
    <row r="76" spans="3:9" x14ac:dyDescent="0.3">
      <c r="C76" s="138" t="s">
        <v>17</v>
      </c>
      <c r="D76" s="139" t="s">
        <v>323</v>
      </c>
      <c r="E76" s="139" t="s">
        <v>403</v>
      </c>
      <c r="F76" s="139">
        <v>103.5</v>
      </c>
      <c r="G76" s="139" t="s">
        <v>334</v>
      </c>
      <c r="H76" s="141" t="s">
        <v>251</v>
      </c>
      <c r="I76" s="135" t="s">
        <v>465</v>
      </c>
    </row>
    <row r="77" spans="3:9" x14ac:dyDescent="0.3">
      <c r="C77" s="138" t="s">
        <v>17</v>
      </c>
      <c r="D77" s="138" t="s">
        <v>404</v>
      </c>
      <c r="E77" s="138" t="s">
        <v>405</v>
      </c>
      <c r="F77" s="138">
        <v>90</v>
      </c>
      <c r="G77" s="138" t="s">
        <v>336</v>
      </c>
      <c r="H77" s="140" t="s">
        <v>200</v>
      </c>
    </row>
    <row r="78" spans="3:9" x14ac:dyDescent="0.3">
      <c r="C78" s="138" t="s">
        <v>17</v>
      </c>
      <c r="D78" s="138" t="s">
        <v>406</v>
      </c>
      <c r="E78" s="138" t="s">
        <v>407</v>
      </c>
      <c r="F78" s="138">
        <v>85</v>
      </c>
      <c r="G78" s="138" t="s">
        <v>336</v>
      </c>
      <c r="H78" s="140" t="s">
        <v>200</v>
      </c>
    </row>
    <row r="79" spans="3:9" x14ac:dyDescent="0.3">
      <c r="C79" s="138" t="s">
        <v>17</v>
      </c>
      <c r="D79" s="138" t="s">
        <v>408</v>
      </c>
      <c r="E79" s="138" t="s">
        <v>364</v>
      </c>
      <c r="F79" s="138">
        <v>83</v>
      </c>
      <c r="G79" s="138" t="s">
        <v>336</v>
      </c>
      <c r="H79" s="140" t="s">
        <v>251</v>
      </c>
    </row>
    <row r="80" spans="3:9" x14ac:dyDescent="0.3">
      <c r="C80" s="138" t="s">
        <v>17</v>
      </c>
      <c r="D80" s="138" t="s">
        <v>409</v>
      </c>
      <c r="E80" s="138" t="s">
        <v>410</v>
      </c>
      <c r="F80" s="138">
        <v>79</v>
      </c>
      <c r="G80" s="138" t="s">
        <v>336</v>
      </c>
      <c r="H80" s="140" t="s">
        <v>250</v>
      </c>
    </row>
    <row r="81" spans="3:9" x14ac:dyDescent="0.3">
      <c r="C81" s="138" t="s">
        <v>17</v>
      </c>
      <c r="D81" s="138" t="s">
        <v>411</v>
      </c>
      <c r="E81" s="138" t="s">
        <v>399</v>
      </c>
      <c r="F81" s="138">
        <v>78</v>
      </c>
      <c r="G81" s="138" t="s">
        <v>336</v>
      </c>
      <c r="H81" s="140" t="s">
        <v>251</v>
      </c>
    </row>
    <row r="82" spans="3:9" x14ac:dyDescent="0.3">
      <c r="C82" s="138" t="s">
        <v>17</v>
      </c>
      <c r="D82" s="138" t="s">
        <v>412</v>
      </c>
      <c r="E82" s="138" t="s">
        <v>413</v>
      </c>
      <c r="F82" s="138">
        <v>75</v>
      </c>
      <c r="G82" s="138" t="s">
        <v>336</v>
      </c>
      <c r="H82" s="140" t="s">
        <v>203</v>
      </c>
    </row>
    <row r="83" spans="3:9" x14ac:dyDescent="0.3">
      <c r="C83" s="138" t="s">
        <v>17</v>
      </c>
      <c r="D83" s="138" t="s">
        <v>414</v>
      </c>
      <c r="E83" s="138" t="s">
        <v>415</v>
      </c>
      <c r="F83" s="138">
        <v>72</v>
      </c>
      <c r="G83" s="138" t="s">
        <v>336</v>
      </c>
      <c r="H83" s="140" t="s">
        <v>250</v>
      </c>
    </row>
    <row r="84" spans="3:9" x14ac:dyDescent="0.3">
      <c r="C84" s="138" t="s">
        <v>17</v>
      </c>
      <c r="D84" s="138" t="s">
        <v>416</v>
      </c>
      <c r="E84" s="138" t="s">
        <v>417</v>
      </c>
      <c r="F84" s="138">
        <v>70.5</v>
      </c>
      <c r="G84" s="138" t="s">
        <v>336</v>
      </c>
      <c r="H84" s="140" t="s">
        <v>214</v>
      </c>
    </row>
    <row r="85" spans="3:9" x14ac:dyDescent="0.3">
      <c r="C85" s="138" t="s">
        <v>17</v>
      </c>
      <c r="D85" s="138" t="s">
        <v>418</v>
      </c>
      <c r="E85" s="138" t="s">
        <v>419</v>
      </c>
      <c r="F85" s="138">
        <v>66.5</v>
      </c>
      <c r="G85" s="138" t="s">
        <v>336</v>
      </c>
      <c r="H85" s="140" t="s">
        <v>203</v>
      </c>
    </row>
    <row r="86" spans="3:9" x14ac:dyDescent="0.3">
      <c r="C86" s="138" t="s">
        <v>17</v>
      </c>
      <c r="D86" s="138" t="s">
        <v>420</v>
      </c>
      <c r="E86" s="138" t="s">
        <v>421</v>
      </c>
      <c r="F86" s="138">
        <v>65.5</v>
      </c>
      <c r="G86" s="138" t="s">
        <v>336</v>
      </c>
      <c r="H86" s="140" t="s">
        <v>203</v>
      </c>
    </row>
    <row r="87" spans="3:9" x14ac:dyDescent="0.3">
      <c r="C87" s="138" t="s">
        <v>7</v>
      </c>
      <c r="D87" s="138" t="s">
        <v>422</v>
      </c>
      <c r="E87" s="138" t="s">
        <v>423</v>
      </c>
      <c r="F87" s="138">
        <v>109.3</v>
      </c>
      <c r="G87" s="138" t="s">
        <v>336</v>
      </c>
      <c r="H87" s="140" t="s">
        <v>257</v>
      </c>
    </row>
    <row r="88" spans="3:9" x14ac:dyDescent="0.3">
      <c r="C88" s="138" t="s">
        <v>424</v>
      </c>
      <c r="D88" s="139" t="s">
        <v>325</v>
      </c>
      <c r="E88" s="139" t="s">
        <v>425</v>
      </c>
      <c r="F88" s="139">
        <v>100</v>
      </c>
      <c r="G88" s="139" t="s">
        <v>334</v>
      </c>
      <c r="H88" s="141" t="s">
        <v>201</v>
      </c>
      <c r="I88" s="135" t="s">
        <v>465</v>
      </c>
    </row>
    <row r="89" spans="3:9" x14ac:dyDescent="0.3">
      <c r="C89" s="138" t="s">
        <v>424</v>
      </c>
      <c r="D89" s="139" t="s">
        <v>326</v>
      </c>
      <c r="E89" s="139" t="s">
        <v>426</v>
      </c>
      <c r="F89" s="139">
        <v>98</v>
      </c>
      <c r="G89" s="139" t="s">
        <v>334</v>
      </c>
      <c r="H89" s="141" t="s">
        <v>213</v>
      </c>
      <c r="I89" s="135" t="s">
        <v>465</v>
      </c>
    </row>
    <row r="90" spans="3:9" x14ac:dyDescent="0.3">
      <c r="C90" s="138" t="s">
        <v>424</v>
      </c>
      <c r="D90" s="139" t="s">
        <v>329</v>
      </c>
      <c r="E90" s="139" t="s">
        <v>383</v>
      </c>
      <c r="F90" s="139">
        <v>98</v>
      </c>
      <c r="G90" s="139" t="s">
        <v>334</v>
      </c>
      <c r="H90" s="141" t="s">
        <v>252</v>
      </c>
      <c r="I90" s="135" t="s">
        <v>465</v>
      </c>
    </row>
    <row r="91" spans="3:9" x14ac:dyDescent="0.3">
      <c r="C91" s="138" t="s">
        <v>424</v>
      </c>
      <c r="D91" s="138" t="s">
        <v>427</v>
      </c>
      <c r="E91" s="138" t="s">
        <v>359</v>
      </c>
      <c r="F91" s="138">
        <v>95</v>
      </c>
      <c r="G91" s="138" t="s">
        <v>336</v>
      </c>
      <c r="H91" s="140" t="s">
        <v>252</v>
      </c>
    </row>
    <row r="92" spans="3:9" x14ac:dyDescent="0.3">
      <c r="C92" s="138" t="s">
        <v>424</v>
      </c>
      <c r="D92" s="138" t="s">
        <v>428</v>
      </c>
      <c r="E92" s="138" t="s">
        <v>429</v>
      </c>
      <c r="F92" s="138">
        <v>91</v>
      </c>
      <c r="G92" s="138" t="s">
        <v>336</v>
      </c>
      <c r="H92" s="140" t="s">
        <v>211</v>
      </c>
    </row>
    <row r="93" spans="3:9" x14ac:dyDescent="0.3">
      <c r="C93" s="138" t="s">
        <v>424</v>
      </c>
      <c r="D93" s="138" t="s">
        <v>416</v>
      </c>
      <c r="E93" s="138" t="s">
        <v>417</v>
      </c>
      <c r="F93" s="138">
        <v>90</v>
      </c>
      <c r="G93" s="138" t="s">
        <v>336</v>
      </c>
      <c r="H93" s="140" t="s">
        <v>214</v>
      </c>
    </row>
    <row r="94" spans="3:9" x14ac:dyDescent="0.3">
      <c r="C94" s="138" t="s">
        <v>424</v>
      </c>
      <c r="D94" s="138" t="s">
        <v>430</v>
      </c>
      <c r="E94" s="138" t="s">
        <v>364</v>
      </c>
      <c r="F94" s="138">
        <v>90</v>
      </c>
      <c r="G94" s="138" t="s">
        <v>336</v>
      </c>
      <c r="H94" s="140" t="s">
        <v>257</v>
      </c>
    </row>
    <row r="95" spans="3:9" x14ac:dyDescent="0.3">
      <c r="C95" s="138" t="s">
        <v>431</v>
      </c>
      <c r="D95" s="138" t="s">
        <v>432</v>
      </c>
      <c r="E95" s="138" t="s">
        <v>433</v>
      </c>
      <c r="F95" s="138">
        <v>106</v>
      </c>
      <c r="G95" s="138" t="s">
        <v>336</v>
      </c>
      <c r="H95" s="140" t="s">
        <v>218</v>
      </c>
    </row>
    <row r="96" spans="3:9" x14ac:dyDescent="0.3">
      <c r="C96" s="138" t="s">
        <v>3</v>
      </c>
      <c r="D96" s="139" t="s">
        <v>352</v>
      </c>
      <c r="E96" s="139" t="s">
        <v>353</v>
      </c>
      <c r="F96" s="139">
        <v>124.25</v>
      </c>
      <c r="G96" s="139" t="s">
        <v>334</v>
      </c>
      <c r="H96" s="141" t="s">
        <v>213</v>
      </c>
      <c r="I96" s="143" t="s">
        <v>465</v>
      </c>
    </row>
    <row r="97" spans="3:9" x14ac:dyDescent="0.3">
      <c r="C97" s="138" t="s">
        <v>3</v>
      </c>
      <c r="D97" s="138" t="s">
        <v>434</v>
      </c>
      <c r="E97" s="138" t="s">
        <v>358</v>
      </c>
      <c r="F97" s="138">
        <v>97.25</v>
      </c>
      <c r="G97" s="138" t="s">
        <v>336</v>
      </c>
      <c r="H97" s="140" t="s">
        <v>213</v>
      </c>
    </row>
    <row r="98" spans="3:9" x14ac:dyDescent="0.3">
      <c r="C98" s="138" t="s">
        <v>3</v>
      </c>
      <c r="D98" s="138" t="s">
        <v>435</v>
      </c>
      <c r="E98" s="138" t="s">
        <v>367</v>
      </c>
      <c r="F98" s="138">
        <v>95.4</v>
      </c>
      <c r="G98" s="138" t="s">
        <v>336</v>
      </c>
      <c r="H98" s="140" t="s">
        <v>213</v>
      </c>
    </row>
    <row r="99" spans="3:9" x14ac:dyDescent="0.3">
      <c r="C99" s="138" t="s">
        <v>3</v>
      </c>
      <c r="D99" s="139" t="s">
        <v>436</v>
      </c>
      <c r="E99" s="139" t="s">
        <v>357</v>
      </c>
      <c r="F99" s="139">
        <v>155</v>
      </c>
      <c r="G99" s="139" t="s">
        <v>334</v>
      </c>
      <c r="H99" s="141" t="s">
        <v>248</v>
      </c>
      <c r="I99" s="143" t="s">
        <v>465</v>
      </c>
    </row>
    <row r="100" spans="3:9" x14ac:dyDescent="0.3">
      <c r="C100" s="138" t="s">
        <v>3</v>
      </c>
      <c r="D100" s="138" t="s">
        <v>437</v>
      </c>
      <c r="E100" s="138" t="s">
        <v>382</v>
      </c>
      <c r="F100" s="138">
        <v>137</v>
      </c>
      <c r="G100" s="138" t="s">
        <v>336</v>
      </c>
      <c r="H100" s="140" t="s">
        <v>218</v>
      </c>
    </row>
    <row r="101" spans="3:9" x14ac:dyDescent="0.3">
      <c r="C101" s="138" t="s">
        <v>3</v>
      </c>
      <c r="D101" s="138" t="s">
        <v>438</v>
      </c>
      <c r="E101" s="138" t="s">
        <v>395</v>
      </c>
      <c r="F101" s="138">
        <v>135</v>
      </c>
      <c r="G101" s="138" t="s">
        <v>336</v>
      </c>
      <c r="H101" s="140" t="s">
        <v>218</v>
      </c>
    </row>
    <row r="102" spans="3:9" x14ac:dyDescent="0.3">
      <c r="C102" s="138" t="s">
        <v>3</v>
      </c>
      <c r="D102" s="138" t="s">
        <v>439</v>
      </c>
      <c r="E102" s="138" t="s">
        <v>364</v>
      </c>
      <c r="F102" s="138">
        <v>129.15</v>
      </c>
      <c r="G102" s="138" t="s">
        <v>336</v>
      </c>
      <c r="H102" s="140" t="s">
        <v>218</v>
      </c>
    </row>
    <row r="103" spans="3:9" x14ac:dyDescent="0.3">
      <c r="C103" s="138" t="s">
        <v>3</v>
      </c>
      <c r="D103" s="138" t="s">
        <v>440</v>
      </c>
      <c r="E103" s="138" t="s">
        <v>441</v>
      </c>
      <c r="F103" s="138">
        <v>126.4</v>
      </c>
      <c r="G103" s="138" t="s">
        <v>336</v>
      </c>
      <c r="H103" s="140" t="s">
        <v>248</v>
      </c>
    </row>
    <row r="104" spans="3:9" x14ac:dyDescent="0.3">
      <c r="C104" s="138" t="s">
        <v>3</v>
      </c>
      <c r="D104" s="138" t="s">
        <v>288</v>
      </c>
      <c r="E104" s="138" t="s">
        <v>361</v>
      </c>
      <c r="F104" s="138">
        <v>125</v>
      </c>
      <c r="G104" s="138" t="s">
        <v>336</v>
      </c>
      <c r="H104" s="140" t="s">
        <v>198</v>
      </c>
    </row>
    <row r="105" spans="3:9" x14ac:dyDescent="0.3">
      <c r="C105" s="138" t="s">
        <v>3</v>
      </c>
      <c r="D105" s="138" t="s">
        <v>442</v>
      </c>
      <c r="E105" s="138" t="s">
        <v>441</v>
      </c>
      <c r="F105" s="138">
        <v>124.4</v>
      </c>
      <c r="G105" s="138" t="s">
        <v>336</v>
      </c>
      <c r="H105" s="140" t="s">
        <v>211</v>
      </c>
    </row>
    <row r="106" spans="3:9" x14ac:dyDescent="0.3">
      <c r="C106" s="138" t="s">
        <v>3</v>
      </c>
      <c r="D106" s="138" t="s">
        <v>432</v>
      </c>
      <c r="E106" s="138" t="s">
        <v>433</v>
      </c>
      <c r="F106" s="138">
        <v>122.5</v>
      </c>
      <c r="G106" s="138" t="s">
        <v>336</v>
      </c>
      <c r="H106" s="140" t="s">
        <v>218</v>
      </c>
    </row>
    <row r="107" spans="3:9" x14ac:dyDescent="0.3">
      <c r="C107" s="138" t="s">
        <v>3</v>
      </c>
      <c r="D107" s="139" t="s">
        <v>443</v>
      </c>
      <c r="E107" s="139" t="s">
        <v>444</v>
      </c>
      <c r="F107" s="139">
        <v>160.5</v>
      </c>
      <c r="G107" s="139" t="s">
        <v>334</v>
      </c>
      <c r="H107" s="141" t="s">
        <v>250</v>
      </c>
      <c r="I107" s="143" t="s">
        <v>465</v>
      </c>
    </row>
    <row r="108" spans="3:9" x14ac:dyDescent="0.3">
      <c r="C108" s="138" t="s">
        <v>3</v>
      </c>
      <c r="D108" s="139" t="s">
        <v>445</v>
      </c>
      <c r="E108" s="139" t="s">
        <v>446</v>
      </c>
      <c r="F108" s="139">
        <v>154.5</v>
      </c>
      <c r="G108" s="139" t="s">
        <v>334</v>
      </c>
      <c r="H108" s="141" t="s">
        <v>200</v>
      </c>
      <c r="I108" s="143" t="s">
        <v>465</v>
      </c>
    </row>
    <row r="109" spans="3:9" x14ac:dyDescent="0.3">
      <c r="C109" s="138" t="s">
        <v>3</v>
      </c>
      <c r="D109" s="139" t="s">
        <v>384</v>
      </c>
      <c r="E109" s="139" t="s">
        <v>359</v>
      </c>
      <c r="F109" s="139">
        <v>150</v>
      </c>
      <c r="G109" s="139" t="s">
        <v>334</v>
      </c>
      <c r="H109" s="141" t="s">
        <v>253</v>
      </c>
      <c r="I109" s="143" t="s">
        <v>465</v>
      </c>
    </row>
    <row r="110" spans="3:9" x14ac:dyDescent="0.3">
      <c r="C110" s="138" t="s">
        <v>3</v>
      </c>
      <c r="D110" s="139" t="s">
        <v>447</v>
      </c>
      <c r="E110" s="139" t="s">
        <v>426</v>
      </c>
      <c r="F110" s="139">
        <v>144</v>
      </c>
      <c r="G110" s="139" t="s">
        <v>334</v>
      </c>
      <c r="H110" s="141" t="s">
        <v>203</v>
      </c>
      <c r="I110" s="143" t="s">
        <v>465</v>
      </c>
    </row>
    <row r="111" spans="3:9" x14ac:dyDescent="0.3">
      <c r="C111" s="138" t="s">
        <v>3</v>
      </c>
      <c r="D111" s="138" t="s">
        <v>448</v>
      </c>
      <c r="E111" s="138" t="s">
        <v>426</v>
      </c>
      <c r="F111" s="138">
        <v>142</v>
      </c>
      <c r="G111" s="138" t="s">
        <v>334</v>
      </c>
      <c r="H111" s="140" t="s">
        <v>200</v>
      </c>
    </row>
    <row r="112" spans="3:9" x14ac:dyDescent="0.3">
      <c r="C112" s="138" t="s">
        <v>3</v>
      </c>
      <c r="D112" s="138" t="s">
        <v>449</v>
      </c>
      <c r="E112" s="138" t="s">
        <v>376</v>
      </c>
      <c r="F112" s="138">
        <v>140.75</v>
      </c>
      <c r="G112" s="138" t="s">
        <v>334</v>
      </c>
      <c r="H112" s="140" t="s">
        <v>200</v>
      </c>
    </row>
    <row r="113" spans="3:9" x14ac:dyDescent="0.3">
      <c r="C113" s="138" t="s">
        <v>3</v>
      </c>
      <c r="D113" s="138" t="s">
        <v>450</v>
      </c>
      <c r="E113" s="138" t="s">
        <v>363</v>
      </c>
      <c r="F113" s="138">
        <v>133</v>
      </c>
      <c r="G113" s="138" t="s">
        <v>336</v>
      </c>
      <c r="H113" s="140" t="s">
        <v>200</v>
      </c>
    </row>
    <row r="114" spans="3:9" x14ac:dyDescent="0.3">
      <c r="C114" s="138" t="s">
        <v>3</v>
      </c>
      <c r="D114" s="138" t="s">
        <v>451</v>
      </c>
      <c r="E114" s="138" t="s">
        <v>361</v>
      </c>
      <c r="F114" s="138">
        <v>132</v>
      </c>
      <c r="G114" s="138" t="s">
        <v>336</v>
      </c>
      <c r="H114" s="140" t="s">
        <v>452</v>
      </c>
    </row>
    <row r="115" spans="3:9" x14ac:dyDescent="0.3">
      <c r="C115" s="138" t="s">
        <v>3</v>
      </c>
      <c r="D115" s="138" t="s">
        <v>453</v>
      </c>
      <c r="E115" s="138" t="s">
        <v>454</v>
      </c>
      <c r="F115" s="138">
        <v>131</v>
      </c>
      <c r="G115" s="138" t="s">
        <v>336</v>
      </c>
      <c r="H115" s="140" t="s">
        <v>250</v>
      </c>
    </row>
    <row r="116" spans="3:9" x14ac:dyDescent="0.3">
      <c r="C116" s="138" t="s">
        <v>3</v>
      </c>
      <c r="D116" s="138" t="s">
        <v>455</v>
      </c>
      <c r="E116" s="138" t="s">
        <v>363</v>
      </c>
      <c r="F116" s="138">
        <v>125.75</v>
      </c>
      <c r="G116" s="138" t="s">
        <v>336</v>
      </c>
      <c r="H116" s="140" t="s">
        <v>251</v>
      </c>
    </row>
    <row r="117" spans="3:9" x14ac:dyDescent="0.3">
      <c r="C117" s="138" t="s">
        <v>3</v>
      </c>
      <c r="D117" s="138" t="s">
        <v>456</v>
      </c>
      <c r="E117" s="138" t="s">
        <v>433</v>
      </c>
      <c r="F117" s="138">
        <v>125</v>
      </c>
      <c r="G117" s="138" t="s">
        <v>336</v>
      </c>
      <c r="H117" s="140" t="s">
        <v>251</v>
      </c>
    </row>
    <row r="118" spans="3:9" x14ac:dyDescent="0.3">
      <c r="C118" s="138" t="s">
        <v>3</v>
      </c>
      <c r="D118" s="138" t="s">
        <v>457</v>
      </c>
      <c r="E118" s="138" t="s">
        <v>386</v>
      </c>
      <c r="F118" s="138">
        <v>124.5</v>
      </c>
      <c r="G118" s="138" t="s">
        <v>336</v>
      </c>
      <c r="H118" s="140" t="s">
        <v>251</v>
      </c>
    </row>
    <row r="119" spans="3:9" x14ac:dyDescent="0.3">
      <c r="C119" s="138" t="s">
        <v>5</v>
      </c>
      <c r="D119" s="138" t="s">
        <v>458</v>
      </c>
      <c r="E119" s="138" t="s">
        <v>459</v>
      </c>
      <c r="F119" s="138">
        <v>448</v>
      </c>
      <c r="G119" s="138" t="s">
        <v>336</v>
      </c>
      <c r="H119" s="140" t="s">
        <v>198</v>
      </c>
    </row>
    <row r="120" spans="3:9" x14ac:dyDescent="0.3">
      <c r="C120" s="138" t="s">
        <v>5</v>
      </c>
      <c r="D120" s="139" t="s">
        <v>325</v>
      </c>
      <c r="E120" s="139" t="s">
        <v>425</v>
      </c>
      <c r="F120" s="139">
        <v>663</v>
      </c>
      <c r="G120" s="139" t="s">
        <v>334</v>
      </c>
      <c r="H120" s="141" t="s">
        <v>201</v>
      </c>
      <c r="I120" s="135" t="s">
        <v>465</v>
      </c>
    </row>
    <row r="121" spans="3:9" x14ac:dyDescent="0.3">
      <c r="C121" s="138" t="s">
        <v>5</v>
      </c>
      <c r="D121" s="138" t="s">
        <v>294</v>
      </c>
      <c r="E121" s="138" t="s">
        <v>363</v>
      </c>
      <c r="F121" s="138">
        <v>439</v>
      </c>
      <c r="G121" s="138" t="s">
        <v>336</v>
      </c>
      <c r="H121" s="140" t="s">
        <v>253</v>
      </c>
    </row>
    <row r="122" spans="3:9" x14ac:dyDescent="0.3">
      <c r="C122" s="138" t="s">
        <v>8</v>
      </c>
      <c r="D122" s="138" t="s">
        <v>460</v>
      </c>
      <c r="E122" s="138" t="s">
        <v>461</v>
      </c>
      <c r="F122" s="138">
        <v>71</v>
      </c>
      <c r="G122" s="140" t="s">
        <v>336</v>
      </c>
      <c r="H122" s="140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МЭ 11-16</vt:lpstr>
      <vt:lpstr>РЭ 11-16</vt:lpstr>
      <vt:lpstr>ЗЭ 11-16</vt:lpstr>
      <vt:lpstr>РЭ 2015 по потокам</vt:lpstr>
      <vt:lpstr>ЗЭ имена</vt:lpstr>
      <vt:lpstr>РЭ 2016 по потокам</vt:lpstr>
      <vt:lpstr>РЭ 2016 по классам</vt:lpstr>
      <vt:lpstr>на ЗЭ</vt:lpstr>
      <vt:lpstr>поб-пр РЭ 16-17</vt:lpstr>
      <vt:lpstr>'ЗЭ 11-16'!Область_печати</vt:lpstr>
      <vt:lpstr>'МЭ 11-16'!Область_печати</vt:lpstr>
      <vt:lpstr>'РЭ 11-16'!Область_печати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Шиляева</dc:creator>
  <cp:lastModifiedBy>Шиляева</cp:lastModifiedBy>
  <cp:lastPrinted>2017-02-27T05:01:18Z</cp:lastPrinted>
  <dcterms:created xsi:type="dcterms:W3CDTF">2016-06-22T07:09:25Z</dcterms:created>
  <dcterms:modified xsi:type="dcterms:W3CDTF">2017-04-20T08:49:10Z</dcterms:modified>
</cp:coreProperties>
</file>